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ropbox\Smart Travel\Travel Planning and Search\Excel Sheet\Ultimate Packing Lists\"/>
    </mc:Choice>
  </mc:AlternateContent>
  <xr:revisionPtr revIDLastSave="0" documentId="13_ncr:1_{C78BCD4D-27DF-49FA-9E00-05C7037758FF}" xr6:coauthVersionLast="47" xr6:coauthVersionMax="47" xr10:uidLastSave="{00000000-0000-0000-0000-000000000000}"/>
  <bookViews>
    <workbookView xWindow="-108" yWindow="-108" windowWidth="23256" windowHeight="12576" tabRatio="998" firstSheet="1" activeTab="1" xr2:uid="{00000000-000D-0000-FFFF-FFFF00000000}"/>
  </bookViews>
  <sheets>
    <sheet name="Chart Helpers" sheetId="50" r:id="rId1"/>
    <sheet name="START HERE " sheetId="58" r:id="rId2"/>
    <sheet name="TRIP INFORMATION" sheetId="42" r:id="rId3"/>
    <sheet name="TASK LIST" sheetId="47" r:id="rId4"/>
    <sheet name="PACKING CLOTHING" sheetId="43" r:id="rId5"/>
    <sheet name="PACKING CORE" sheetId="44" r:id="rId6"/>
    <sheet name="PACKING TRAVEL DAY" sheetId="45" r:id="rId7"/>
    <sheet name="PACKING SPECIALTY" sheetId="46" r:id="rId8"/>
    <sheet name="PACKING KIDS CHILDREN" sheetId="51" r:id="rId9"/>
    <sheet name="CUSTOM LIST" sheetId="53" r:id="rId10"/>
    <sheet name="TRAVEL STICKERS" sheetId="56" r:id="rId11"/>
    <sheet name="ACTIVITY STICKERS" sheetId="57" r:id="rId12"/>
  </sheets>
  <definedNames>
    <definedName name="_xlnm.Print_Area" localSheetId="9">'CUSTOM LIST'!$C:$K</definedName>
    <definedName name="_xlnm.Print_Area" localSheetId="4">'PACKING CLOTHING'!$C:$K</definedName>
    <definedName name="_xlnm.Print_Area" localSheetId="5">'PACKING CORE'!$C:$K</definedName>
    <definedName name="_xlnm.Print_Area" localSheetId="8">'PACKING KIDS CHILDREN'!$C$1:$K$39</definedName>
    <definedName name="_xlnm.Print_Area" localSheetId="7">'PACKING SPECIALTY'!$C$1:$K$39</definedName>
    <definedName name="_xlnm.Print_Area" localSheetId="6">'PACKING TRAVEL DAY'!$C$1:$K$39</definedName>
    <definedName name="_xlnm.Print_Area" localSheetId="3">'TASK LIST'!$C$1:$K$37</definedName>
    <definedName name="_xlnm.Print_Area" localSheetId="2">'TRIP INFORMATION'!$B:$O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53" l="1"/>
  <c r="I3" i="51"/>
  <c r="I3" i="53"/>
  <c r="I2" i="51"/>
  <c r="D4" i="53"/>
  <c r="D3" i="53"/>
  <c r="D3" i="51"/>
  <c r="D2" i="51"/>
  <c r="I3" i="46"/>
  <c r="D3" i="46"/>
  <c r="I2" i="46"/>
  <c r="D2" i="46"/>
  <c r="I3" i="45"/>
  <c r="D3" i="45"/>
  <c r="I2" i="45"/>
  <c r="D2" i="45"/>
  <c r="I3" i="44"/>
  <c r="D3" i="44"/>
  <c r="I2" i="44"/>
  <c r="D2" i="44"/>
  <c r="I3" i="43"/>
  <c r="D3" i="43"/>
  <c r="I2" i="43"/>
  <c r="D2" i="43"/>
  <c r="I3" i="47"/>
  <c r="D3" i="47"/>
  <c r="I2" i="47"/>
  <c r="T3" i="53" a="1"/>
  <c r="T3" i="53" s="1"/>
  <c r="T4" i="53"/>
  <c r="T3" i="51"/>
  <c r="T2" i="51"/>
  <c r="N17" i="42"/>
  <c r="T5" i="53" l="1"/>
  <c r="U5" i="53" s="1"/>
  <c r="C6" i="53"/>
  <c r="T4" i="51"/>
  <c r="U4" i="51" s="1"/>
  <c r="C5" i="51"/>
  <c r="C5" i="53" l="1"/>
  <c r="C4" i="51"/>
  <c r="C8" i="50"/>
  <c r="D2" i="47" l="1"/>
  <c r="T3" i="47" l="1"/>
  <c r="T2" i="47"/>
  <c r="D8" i="50" l="1"/>
  <c r="C5" i="47"/>
  <c r="T3" i="46" l="1"/>
  <c r="T3" i="45"/>
  <c r="T3" i="44"/>
  <c r="T3" i="43"/>
  <c r="T2" i="46"/>
  <c r="T2" i="45"/>
  <c r="T2" i="44"/>
  <c r="T2" i="43"/>
  <c r="T4" i="44" l="1"/>
  <c r="C4" i="44" s="1"/>
  <c r="T4" i="45"/>
  <c r="C4" i="45" s="1"/>
  <c r="T4" i="43"/>
  <c r="T4" i="46"/>
  <c r="C5" i="46"/>
  <c r="C5" i="45"/>
  <c r="C5" i="44"/>
  <c r="C5" i="43"/>
  <c r="D5" i="50"/>
  <c r="D4" i="50"/>
  <c r="T4" i="47"/>
  <c r="C4" i="47" s="1"/>
  <c r="C4" i="43" l="1"/>
  <c r="C5" i="50"/>
  <c r="H4" i="50" s="1"/>
  <c r="U4" i="46"/>
  <c r="C4" i="46"/>
  <c r="C4" i="50"/>
  <c r="F5" i="50" s="1"/>
  <c r="U4" i="44"/>
  <c r="U4" i="45"/>
  <c r="U4" i="43"/>
  <c r="U4" i="47"/>
  <c r="H5" i="50" l="1"/>
  <c r="C23" i="42"/>
  <c r="F4" i="50"/>
  <c r="J23" i="4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<sst xmlns="http://schemas.openxmlformats.org/spreadsheetml/2006/main" count="961" uniqueCount="451">
  <si>
    <t>Trip Name</t>
  </si>
  <si>
    <t>Task</t>
  </si>
  <si>
    <t>Done</t>
  </si>
  <si>
    <t>Item</t>
  </si>
  <si>
    <t>Destination:</t>
  </si>
  <si>
    <t>Depart:</t>
  </si>
  <si>
    <t>Return:</t>
  </si>
  <si>
    <t>Days Until:</t>
  </si>
  <si>
    <t>Destination</t>
  </si>
  <si>
    <t>Departure Date</t>
  </si>
  <si>
    <t>Return Date</t>
  </si>
  <si>
    <t>T-Shirts</t>
  </si>
  <si>
    <t>Long Sleeve Shirts</t>
  </si>
  <si>
    <t>Shorts</t>
  </si>
  <si>
    <t>Underwear</t>
  </si>
  <si>
    <t>Socks</t>
  </si>
  <si>
    <t>Light Jacket</t>
  </si>
  <si>
    <t>Belt</t>
  </si>
  <si>
    <t>Sneakers</t>
  </si>
  <si>
    <t>Sandals</t>
  </si>
  <si>
    <t>Dress Shoes</t>
  </si>
  <si>
    <t>Toothbrush</t>
  </si>
  <si>
    <t>Toothpaste</t>
  </si>
  <si>
    <t>Deodorant</t>
  </si>
  <si>
    <t>Shampoo</t>
  </si>
  <si>
    <t>Conditioner</t>
  </si>
  <si>
    <t>Razor</t>
  </si>
  <si>
    <t>Shaving Cream</t>
  </si>
  <si>
    <t>Nail Clippers</t>
  </si>
  <si>
    <t>Tweezers</t>
  </si>
  <si>
    <t>Cotton Swabs</t>
  </si>
  <si>
    <t>Hoodie</t>
  </si>
  <si>
    <t>Button-Down Shirts</t>
  </si>
  <si>
    <t>Polo Shirts</t>
  </si>
  <si>
    <t>Sweaters</t>
  </si>
  <si>
    <t>Sweatshirts / Hoodies</t>
  </si>
  <si>
    <t>Lightweight Pants</t>
  </si>
  <si>
    <t>Jeans</t>
  </si>
  <si>
    <t>Athletic Shorts</t>
  </si>
  <si>
    <t>Sleepwear / Pajamas</t>
  </si>
  <si>
    <t>Swimwear</t>
  </si>
  <si>
    <t>Workout Clothes</t>
  </si>
  <si>
    <t>Lounge Wear</t>
  </si>
  <si>
    <t>Sweater</t>
  </si>
  <si>
    <t>Rain Jacket</t>
  </si>
  <si>
    <t>Scarf</t>
  </si>
  <si>
    <t>Gloves</t>
  </si>
  <si>
    <t>Hat / Beanie</t>
  </si>
  <si>
    <t>Sunglasses</t>
  </si>
  <si>
    <t>Watch</t>
  </si>
  <si>
    <t>Jewelry / Accessories</t>
  </si>
  <si>
    <t>Walking Shoes</t>
  </si>
  <si>
    <t>Flip-Flops</t>
  </si>
  <si>
    <t>Workout Shoes</t>
  </si>
  <si>
    <t>Water Shoes</t>
  </si>
  <si>
    <t>Person</t>
  </si>
  <si>
    <t>Dental Floss</t>
  </si>
  <si>
    <t>Makeup Remover</t>
  </si>
  <si>
    <t>Lip Balm</t>
  </si>
  <si>
    <t>Sunscreen</t>
  </si>
  <si>
    <t>After Sun Lotion</t>
  </si>
  <si>
    <t>Prescription Medications</t>
  </si>
  <si>
    <t>Pain Reliever</t>
  </si>
  <si>
    <t>Allergy Medicine</t>
  </si>
  <si>
    <t>Motion Sickness Medicine</t>
  </si>
  <si>
    <t>Bandages</t>
  </si>
  <si>
    <t>Antibiotic Ointment</t>
  </si>
  <si>
    <t>Hand Sanitizer</t>
  </si>
  <si>
    <t>Laundry Bag</t>
  </si>
  <si>
    <t>Reusable Water Bottle</t>
  </si>
  <si>
    <t>Travel Pillow</t>
  </si>
  <si>
    <t>Sleep Mask</t>
  </si>
  <si>
    <t>Ear Plugs</t>
  </si>
  <si>
    <t>Change of Clothes</t>
  </si>
  <si>
    <t>Light Jacket / Sweater</t>
  </si>
  <si>
    <t>Extra Underwear</t>
  </si>
  <si>
    <t>Compression Socks</t>
  </si>
  <si>
    <t>Travel Blanket</t>
  </si>
  <si>
    <t>Snacks</t>
  </si>
  <si>
    <t>Protein Bars</t>
  </si>
  <si>
    <t>Neck Pillow</t>
  </si>
  <si>
    <t>Eye Mask</t>
  </si>
  <si>
    <t>Disinfecting Wipes</t>
  </si>
  <si>
    <t>Lotion</t>
  </si>
  <si>
    <t>Reading Book</t>
  </si>
  <si>
    <t>Notebook / Pen</t>
  </si>
  <si>
    <t>Gum / Mints</t>
  </si>
  <si>
    <t>Passport</t>
  </si>
  <si>
    <t>Driver’s License / ID</t>
  </si>
  <si>
    <t>Boarding Pass</t>
  </si>
  <si>
    <t>Credit Cards</t>
  </si>
  <si>
    <t>Printed Itinerary</t>
  </si>
  <si>
    <t>Phone</t>
  </si>
  <si>
    <t>Phone Charger</t>
  </si>
  <si>
    <t>Portable Power Bank</t>
  </si>
  <si>
    <t>Headphones / Earbuds</t>
  </si>
  <si>
    <t>Laptop / Tablet</t>
  </si>
  <si>
    <t>Laptop Charger</t>
  </si>
  <si>
    <t>Travel Adapter</t>
  </si>
  <si>
    <t>Camera</t>
  </si>
  <si>
    <t>Camera Charger</t>
  </si>
  <si>
    <t>Memory Cards</t>
  </si>
  <si>
    <t>Beach Towel</t>
  </si>
  <si>
    <t>Snorkel Gear</t>
  </si>
  <si>
    <t>Hiking Boots</t>
  </si>
  <si>
    <t>Daypack / Hiking Backpack</t>
  </si>
  <si>
    <t>Trekking Poles</t>
  </si>
  <si>
    <t>Portable Fan</t>
  </si>
  <si>
    <t>Compact Travel Speaker</t>
  </si>
  <si>
    <t>Travel Clothesline</t>
  </si>
  <si>
    <t>Small Flashlight</t>
  </si>
  <si>
    <t>Portable Luggage Scale</t>
  </si>
  <si>
    <t>Extra Tote Bag</t>
  </si>
  <si>
    <t>Priority</t>
  </si>
  <si>
    <t>Total</t>
  </si>
  <si>
    <t>Pct</t>
  </si>
  <si>
    <t>Confirm flights</t>
  </si>
  <si>
    <t>Check passport</t>
  </si>
  <si>
    <t>Download airline app</t>
  </si>
  <si>
    <t>Arrange airport ride</t>
  </si>
  <si>
    <t>Confirm hotel</t>
  </si>
  <si>
    <t>Review travel insurance</t>
  </si>
  <si>
    <t>Notify credit cards</t>
  </si>
  <si>
    <t>Download offline maps</t>
  </si>
  <si>
    <t>Copy passport and ID</t>
  </si>
  <si>
    <t>Check phone plan</t>
  </si>
  <si>
    <t>Confirm tours</t>
  </si>
  <si>
    <t>Check baggage rules</t>
  </si>
  <si>
    <t>Set out luggage</t>
  </si>
  <si>
    <t>Check weather</t>
  </si>
  <si>
    <t>Arrange pet care</t>
  </si>
  <si>
    <t>Hold mail</t>
  </si>
  <si>
    <t>Adjust thermostat</t>
  </si>
  <si>
    <t>Charge electronics</t>
  </si>
  <si>
    <t>Download entertainment</t>
  </si>
  <si>
    <t>Confirm airport transfer</t>
  </si>
  <si>
    <t>Check box when task is completed. Replace or edit any tasks to fit your trip.</t>
  </si>
  <si>
    <t>Metric</t>
  </si>
  <si>
    <t>Complete</t>
  </si>
  <si>
    <t>Remaining</t>
  </si>
  <si>
    <t>Tasks</t>
  </si>
  <si>
    <t>Packing</t>
  </si>
  <si>
    <t>Trip Length</t>
  </si>
  <si>
    <t>Days to trip</t>
  </si>
  <si>
    <t>WELCOME</t>
  </si>
  <si>
    <t>QUICK START</t>
  </si>
  <si>
    <t>STEP 1</t>
  </si>
  <si>
    <t>STEP 2</t>
  </si>
  <si>
    <t>STEP 3</t>
  </si>
  <si>
    <t>FIRST TIME HERE?</t>
  </si>
  <si>
    <t>HOW IT WORKS</t>
  </si>
  <si>
    <t>TASK LIST</t>
  </si>
  <si>
    <t>PACKING SPECIALTY</t>
  </si>
  <si>
    <t>PACKING CLOTHING</t>
  </si>
  <si>
    <t>CLOTHING / APPAREL</t>
  </si>
  <si>
    <t>SHOES</t>
  </si>
  <si>
    <t>TOILETRIES</t>
  </si>
  <si>
    <t>PERSONAL CARE</t>
  </si>
  <si>
    <t>MEDICATIONS / HEALTH</t>
  </si>
  <si>
    <t xml:space="preserve">TRAVEL ESSENTIALS </t>
  </si>
  <si>
    <t>PACKING TRAVEL DAY</t>
  </si>
  <si>
    <t>Quantity</t>
  </si>
  <si>
    <t>TRIP INFORMATION</t>
  </si>
  <si>
    <t>Days to Depart</t>
  </si>
  <si>
    <t>Total Travellers</t>
  </si>
  <si>
    <t>Adults</t>
  </si>
  <si>
    <t>Children</t>
  </si>
  <si>
    <t>TRIP NOTES</t>
  </si>
  <si>
    <t>Moments / Plans / Highlights</t>
  </si>
  <si>
    <t>Location or custom label</t>
  </si>
  <si>
    <t>PACKING CORE</t>
  </si>
  <si>
    <t>Trip Type</t>
  </si>
  <si>
    <t>Packing Style</t>
  </si>
  <si>
    <t>→ Clothing / Apparel</t>
  </si>
  <si>
    <t>→ Shoes</t>
  </si>
  <si>
    <t>→ Toiletries</t>
  </si>
  <si>
    <t>→ Personal Care</t>
  </si>
  <si>
    <t>→ Essentials</t>
  </si>
  <si>
    <t>→ Travel Essentials</t>
  </si>
  <si>
    <t>ADVENTURE / OUTDOOR</t>
  </si>
  <si>
    <t>BEACH / WATER</t>
  </si>
  <si>
    <t>TECH  / TRAVEL EXTRAS</t>
  </si>
  <si>
    <t>COMFORT / OPTIONAL</t>
  </si>
  <si>
    <t>Trail Shoes</t>
  </si>
  <si>
    <t>Rain Poncho</t>
  </si>
  <si>
    <t>Headlamp</t>
  </si>
  <si>
    <t>Dry Bag</t>
  </si>
  <si>
    <t>Reef-Safe Sunscreen</t>
  </si>
  <si>
    <t>Sun Hat</t>
  </si>
  <si>
    <t>Beach Cover-Up</t>
  </si>
  <si>
    <t>Goggles</t>
  </si>
  <si>
    <t>Universal Adapter</t>
  </si>
  <si>
    <t>Travel Router / Hotspot</t>
  </si>
  <si>
    <t>E-Reader / Tablet</t>
  </si>
  <si>
    <t>Light Blanket / Shawl</t>
  </si>
  <si>
    <t>Binoculars</t>
  </si>
  <si>
    <t>Journal / Notebook</t>
  </si>
  <si>
    <t>Reusable Laundry Bag</t>
  </si>
  <si>
    <t>Packable Down Jacket</t>
  </si>
  <si>
    <t>Casual Slip-Ons</t>
  </si>
  <si>
    <t>Slippers</t>
  </si>
  <si>
    <t>Boots</t>
  </si>
  <si>
    <t>Loafers</t>
  </si>
  <si>
    <t>Mouthwash</t>
  </si>
  <si>
    <t>Body Wash</t>
  </si>
  <si>
    <t>Face Wash</t>
  </si>
  <si>
    <t>Hair Brush / Comb</t>
  </si>
  <si>
    <t>Hair Products</t>
  </si>
  <si>
    <t>Moisturizer</t>
  </si>
  <si>
    <t>Contact Lens Solution</t>
  </si>
  <si>
    <t>Makeup Kit</t>
  </si>
  <si>
    <t>Hair Ties / Clips</t>
  </si>
  <si>
    <t>Lipstick / Lip Balm</t>
  </si>
  <si>
    <t>Perfume / Cologne</t>
  </si>
  <si>
    <t>Hand Cream</t>
  </si>
  <si>
    <t>Feminine Products</t>
  </si>
  <si>
    <t>Lint Roller</t>
  </si>
  <si>
    <t>Small Mirror</t>
  </si>
  <si>
    <t>Vitamins</t>
  </si>
  <si>
    <t>Thermometer</t>
  </si>
  <si>
    <t>First Aid Kit</t>
  </si>
  <si>
    <t>Electrolyte Packets</t>
  </si>
  <si>
    <t>Cough Drops</t>
  </si>
  <si>
    <t>Pill Organizer</t>
  </si>
  <si>
    <t>Wallet</t>
  </si>
  <si>
    <t>Cash</t>
  </si>
  <si>
    <t>Driver License</t>
  </si>
  <si>
    <t>Travel Insurance Info</t>
  </si>
  <si>
    <t>Pen</t>
  </si>
  <si>
    <t>Reusable Zip Bags</t>
  </si>
  <si>
    <t>Copies of Documents</t>
  </si>
  <si>
    <t>Emergency Contacts</t>
  </si>
  <si>
    <t>IN-FLIGHT ESSENTIALS</t>
  </si>
  <si>
    <t>AIRPORT / TRANSIT</t>
  </si>
  <si>
    <t>TECH / DEVICES</t>
  </si>
  <si>
    <t>COMFORT / QUICK ACCESS</t>
  </si>
  <si>
    <t>Medication (Carry-On)</t>
  </si>
  <si>
    <t>Toothbrush / Toothpaste</t>
  </si>
  <si>
    <t>Earbuds</t>
  </si>
  <si>
    <t>Tissues</t>
  </si>
  <si>
    <t>Sweater / Wrap</t>
  </si>
  <si>
    <t>Travel Socks</t>
  </si>
  <si>
    <t>Small Snacks</t>
  </si>
  <si>
    <t>Water Bottle</t>
  </si>
  <si>
    <t>Medication</t>
  </si>
  <si>
    <t>Smartwatch Charger</t>
  </si>
  <si>
    <t>USB Cable</t>
  </si>
  <si>
    <t>AirTag / Tracker</t>
  </si>
  <si>
    <t>Check box when task is completed. Replace or edit any items to fit your trip.</t>
  </si>
  <si>
    <t>Hydration Bladder</t>
  </si>
  <si>
    <t>Camp Towel</t>
  </si>
  <si>
    <t>Compass / Whistle</t>
  </si>
  <si>
    <t>Waterproof Phone Pouch</t>
  </si>
  <si>
    <t>USB Multi-Port Charger</t>
  </si>
  <si>
    <t>Backup Charging Cable</t>
  </si>
  <si>
    <t>E-Reader Sleeve</t>
  </si>
  <si>
    <t>Battery Organizer</t>
  </si>
  <si>
    <t>Card Game / Travel Game</t>
  </si>
  <si>
    <t>→ Medications / Health</t>
  </si>
  <si>
    <t>→ In-Flight Essentials</t>
  </si>
  <si>
    <t>→ Comfort / Quick Access</t>
  </si>
  <si>
    <t>→ Airport  / Transit</t>
  </si>
  <si>
    <t>→ Tech Devices</t>
  </si>
  <si>
    <t>→ Adventure / Outdoors</t>
  </si>
  <si>
    <t>→ Tech / Travel Extras</t>
  </si>
  <si>
    <t>→ Beach  / Water</t>
  </si>
  <si>
    <t>Enter your trip details on the Trip Information page.</t>
  </si>
  <si>
    <t>Packing Clothing</t>
  </si>
  <si>
    <t>Packing Core</t>
  </si>
  <si>
    <t>Packing Travel Day</t>
  </si>
  <si>
    <t>Packing Specialty</t>
  </si>
  <si>
    <t>As you check off items, your progress bars and charts update automatically.</t>
  </si>
  <si>
    <t>Each packing page is organized by section so you can plan faster and stay organized.</t>
  </si>
  <si>
    <t>Packing Core covers toiletries, personal care, medications, and travel essentials.</t>
  </si>
  <si>
    <t>TIPS</t>
  </si>
  <si>
    <t>Use the Person column to assign items to a traveler.</t>
  </si>
  <si>
    <t>Use Quantity to track how many of each item you need.</t>
  </si>
  <si>
    <t>Check the Done box as items are packed.</t>
  </si>
  <si>
    <t>Edit, replace, or delete any sample item to fit your own trip.</t>
  </si>
  <si>
    <t>PRINTING</t>
  </si>
  <si>
    <t>This workbook is designed to print cleanly on standard 8.5 x 11 paper.</t>
  </si>
  <si>
    <t>Before printing, review each sheet in Print Preview to confirm your preferred layout.</t>
  </si>
  <si>
    <t>FINAL NOTE</t>
  </si>
  <si>
    <t>This planner is built to be flexible.</t>
  </si>
  <si>
    <t>Complete your packing lists in these tabs:</t>
  </si>
  <si>
    <t>PACKING KIDS / CHILDREN</t>
  </si>
  <si>
    <t>CLOTHING</t>
  </si>
  <si>
    <t>Tops</t>
  </si>
  <si>
    <t>Bottoms</t>
  </si>
  <si>
    <t>Pajamas</t>
  </si>
  <si>
    <t>Swimsuit</t>
  </si>
  <si>
    <t>Jacket</t>
  </si>
  <si>
    <t>Shoes</t>
  </si>
  <si>
    <t>ESSENTIALS</t>
  </si>
  <si>
    <t>HEALTH / CARE</t>
  </si>
  <si>
    <t>TRAVEL DAY</t>
  </si>
  <si>
    <t>Medications</t>
  </si>
  <si>
    <t>Wipes</t>
  </si>
  <si>
    <t>Favorite toy</t>
  </si>
  <si>
    <t>Blanket</t>
  </si>
  <si>
    <t>Stuffed animal</t>
  </si>
  <si>
    <t>Tablet</t>
  </si>
  <si>
    <t>Headphones</t>
  </si>
  <si>
    <t>Books</t>
  </si>
  <si>
    <t>Water bottle</t>
  </si>
  <si>
    <t>Neck pillow</t>
  </si>
  <si>
    <t>Tablet charger</t>
  </si>
  <si>
    <t>Coloring book</t>
  </si>
  <si>
    <t>Markers</t>
  </si>
  <si>
    <t>Small games</t>
  </si>
  <si>
    <t>Extra outfit</t>
  </si>
  <si>
    <t>Diapers / pull-ups (optional)</t>
  </si>
  <si>
    <t>PACKING KIDS CHILDREN</t>
  </si>
  <si>
    <t>→ Clothing</t>
  </si>
  <si>
    <t>→ Health / Care</t>
  </si>
  <si>
    <t>→ Travel Day</t>
  </si>
  <si>
    <t>International</t>
  </si>
  <si>
    <t>CUSTOM LIST</t>
  </si>
  <si>
    <t>START HERE</t>
  </si>
  <si>
    <t>→ Outerwear</t>
  </si>
  <si>
    <t xml:space="preserve">OUTERWARE </t>
  </si>
  <si>
    <t>Custom list will not appear in Trip Information charts</t>
  </si>
  <si>
    <r>
      <t xml:space="preserve">How to use stickers: </t>
    </r>
    <r>
      <rPr>
        <sz val="12"/>
        <color theme="1"/>
        <rFont val="Calibri"/>
        <family val="2"/>
        <scheme val="minor"/>
      </rPr>
      <t>Copy any sticker and paste it onto your packing list. Stickers may paste into the nearest available area — simply click and drag to reposition them where you want. You can resize, rotate, or delete stickers at any time.</t>
    </r>
  </si>
  <si>
    <t>✈️ Transport &amp; Movement</t>
  </si>
  <si>
    <t>🧳 Bags &amp; Gear</t>
  </si>
  <si>
    <t>📄 Documents &amp; Security</t>
  </si>
  <si>
    <t>Flight</t>
  </si>
  <si>
    <t>Carry-On</t>
  </si>
  <si>
    <t>Train</t>
  </si>
  <si>
    <t>Checked Bag</t>
  </si>
  <si>
    <t>Travel Documents</t>
  </si>
  <si>
    <t>Road Trip</t>
  </si>
  <si>
    <t>Backpack</t>
  </si>
  <si>
    <t>Taxi / Rideshare</t>
  </si>
  <si>
    <t>🌍 Destination Type</t>
  </si>
  <si>
    <t>Bus / Shuttle</t>
  </si>
  <si>
    <t>Ferry</t>
  </si>
  <si>
    <t>Beach</t>
  </si>
  <si>
    <t>🏨 Lodging &amp; Stay Type</t>
  </si>
  <si>
    <t>Mountains</t>
  </si>
  <si>
    <t>Hotel</t>
  </si>
  <si>
    <t>City</t>
  </si>
  <si>
    <t>Rental / Airbnb</t>
  </si>
  <si>
    <t>Day Trip</t>
  </si>
  <si>
    <t>Camping</t>
  </si>
  <si>
    <t>Island</t>
  </si>
  <si>
    <t>💳 Money &amp; Points</t>
  </si>
  <si>
    <t>Cruise</t>
  </si>
  <si>
    <t>Romantic</t>
  </si>
  <si>
    <t>Points Booking</t>
  </si>
  <si>
    <t>Resort</t>
  </si>
  <si>
    <t>Religious</t>
  </si>
  <si>
    <t>🧸 Kid’s Fun &amp; Comfort</t>
  </si>
  <si>
    <t>Favorite Toy</t>
  </si>
  <si>
    <t>Kids Headphones</t>
  </si>
  <si>
    <t>Pool Toys</t>
  </si>
  <si>
    <t>Coloring Book</t>
  </si>
  <si>
    <t>Video Games</t>
  </si>
  <si>
    <t>🏅 Sports &amp; Athletics</t>
  </si>
  <si>
    <t>🎵 Music &amp; Performing Arts</t>
  </si>
  <si>
    <t>🏔 Outdoor &amp; Adventure Activities</t>
  </si>
  <si>
    <t>Hockey</t>
  </si>
  <si>
    <t>Music</t>
  </si>
  <si>
    <t>Surfing</t>
  </si>
  <si>
    <t>Baseball</t>
  </si>
  <si>
    <t>Music 2</t>
  </si>
  <si>
    <t>Surfing 2</t>
  </si>
  <si>
    <t>Softball</t>
  </si>
  <si>
    <t>Orchestra</t>
  </si>
  <si>
    <t>Sailing</t>
  </si>
  <si>
    <t>Football</t>
  </si>
  <si>
    <t>Band</t>
  </si>
  <si>
    <t>Fishing</t>
  </si>
  <si>
    <t>Basketball</t>
  </si>
  <si>
    <t>Vocal</t>
  </si>
  <si>
    <t>Hiking</t>
  </si>
  <si>
    <t>Volleyball</t>
  </si>
  <si>
    <t>Theater</t>
  </si>
  <si>
    <t>Skiing</t>
  </si>
  <si>
    <t>Gymnastics</t>
  </si>
  <si>
    <t>Dance</t>
  </si>
  <si>
    <t>Snowboard</t>
  </si>
  <si>
    <t>Swimming</t>
  </si>
  <si>
    <t>Dance 2</t>
  </si>
  <si>
    <t>Climbing</t>
  </si>
  <si>
    <t>Track</t>
  </si>
  <si>
    <t>Ballet</t>
  </si>
  <si>
    <t>Horseback</t>
  </si>
  <si>
    <t>Track 2</t>
  </si>
  <si>
    <t>🥋 Martial Arts &amp; Skill Sports</t>
  </si>
  <si>
    <t>🧢 Gear, Equipment &amp; Care</t>
  </si>
  <si>
    <t>Field Hockey</t>
  </si>
  <si>
    <t>Martial Arts</t>
  </si>
  <si>
    <t>Water Polo</t>
  </si>
  <si>
    <t>Archery</t>
  </si>
  <si>
    <t>Medical</t>
  </si>
  <si>
    <t>Golf</t>
  </si>
  <si>
    <t>Fencing</t>
  </si>
  <si>
    <t>Bandage</t>
  </si>
  <si>
    <t>Boxing</t>
  </si>
  <si>
    <t>Crutch</t>
  </si>
  <si>
    <t>Tennis</t>
  </si>
  <si>
    <t>Compass</t>
  </si>
  <si>
    <t>Walking Stick</t>
  </si>
  <si>
    <t>→  Custom List</t>
  </si>
  <si>
    <t>→  Travel Stickers</t>
  </si>
  <si>
    <t>→  Activity Stickers</t>
  </si>
  <si>
    <t>Castle</t>
  </si>
  <si>
    <t>Beach 2</t>
  </si>
  <si>
    <t>Dining</t>
  </si>
  <si>
    <t>Wine</t>
  </si>
  <si>
    <t>Coffee</t>
  </si>
  <si>
    <t>Meals</t>
  </si>
  <si>
    <t>Fine Dining</t>
  </si>
  <si>
    <t>Pizza</t>
  </si>
  <si>
    <t>Tickets</t>
  </si>
  <si>
    <t>→  Trip Information</t>
  </si>
  <si>
    <t>Miscellaneous</t>
  </si>
  <si>
    <t>Laptop</t>
  </si>
  <si>
    <t>Cellphone</t>
  </si>
  <si>
    <t>Shopping</t>
  </si>
  <si>
    <t>Adapter Plug</t>
  </si>
  <si>
    <t>Stuffed Animal</t>
  </si>
  <si>
    <t>Use it as a simple printable packing checklist or as a more advanced packing system for family trips, longer vacations, cruises, road trips, or complex travel.</t>
  </si>
  <si>
    <t>You can hide helper or setup sheets before sharing or printing if desired.</t>
  </si>
  <si>
    <t>Use stickers for luggage tags, reminders, categories, or trip themes.</t>
  </si>
  <si>
    <t>Duplicate sheets if you want separate lists for travelers, bags, or trip segments.</t>
  </si>
  <si>
    <t>Sticker Sheets can be copied, resized, and placed onto planner pages for visual organization and fun customization.</t>
  </si>
  <si>
    <t>Packing Custom gives you a blank flexible page to build any list you want.</t>
  </si>
  <si>
    <t>Packing Children helps organize clothing, care items, toys, snacks, sleep items, and family travel needs.</t>
  </si>
  <si>
    <t>Packing Specialty is for trip-specific gear like beach, outdoor, comfort, cruise, or seasonal extras.</t>
  </si>
  <si>
    <t>Packing Travel Day is for items you want easy access to during transit.</t>
  </si>
  <si>
    <t>Packing Clothing helps plan apparel, outerwear, accessories, and shoes.</t>
  </si>
  <si>
    <t>Activity Stickers</t>
  </si>
  <si>
    <t>Travel Stickers</t>
  </si>
  <si>
    <t>Use the sticker sheets to personalize and organize your planner:</t>
  </si>
  <si>
    <t>Packing Custom</t>
  </si>
  <si>
    <t>Packing Children</t>
  </si>
  <si>
    <t>Use the left-side Index on any sheet for one-click navigation.</t>
  </si>
  <si>
    <t>Add your pre-trip reminders on the Task List page.</t>
  </si>
  <si>
    <t>Every main sheet includes a left-side Index column so you can quickly jump to pages, sections, and key planner tabs.</t>
  </si>
  <si>
    <t>This planner is designed to help you organize clothing, essentials, travel day items, specialty gear, children’s items, custom lists, and stickers in one clean, printable system.</t>
  </si>
  <si>
    <t>Then open YOUR COPY to begin planning your own trip.</t>
  </si>
  <si>
    <t>Open the Sample PDF to see how a completed planner looks.</t>
  </si>
  <si>
    <t>QUICK LINKS</t>
  </si>
  <si>
    <t>CustomTrip</t>
  </si>
  <si>
    <t>BONUS SHEETS</t>
  </si>
  <si>
    <t>Insert image here IN the Cell, not over the cell for best fit - You can also use this space for adding notes with text if you prefer</t>
  </si>
  <si>
    <t>Enter your details on the dotted lines below</t>
  </si>
  <si>
    <t>→  Task List</t>
  </si>
  <si>
    <t>ASTUTE ULTIMATE PACKING LISTS – START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</si>
</sst>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/dd/yy;@"/>
    <numFmt numFmtId="165" formatCode="0\ &quot;Days&quot;"/>
  </numFmts>
  <fonts count="5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</font>
    <font>
      <sz val="12"/>
      <color theme="0"/>
      <name val="Calibri"/>
      <family val="2"/>
      <scheme val="minor"/>
    </font>
    <font>
      <b/>
      <sz val="11"/>
      <name val="Calibri"/>
      <family val="2"/>
    </font>
    <font>
      <sz val="9"/>
      <color theme="1"/>
      <name val="Calibri"/>
      <family val="2"/>
      <scheme val="minor"/>
    </font>
    <font>
      <i/>
      <sz val="9"/>
      <color theme="2" tint="-0.749992370372631"/>
      <name val="Calibri"/>
      <family val="2"/>
      <scheme val="minor"/>
    </font>
    <font>
      <sz val="9"/>
      <color theme="2" tint="-0.749992370372631"/>
      <name val="Calibri"/>
      <family val="2"/>
      <scheme val="minor"/>
    </font>
    <font>
      <b/>
      <sz val="11"/>
      <color rgb="FF5A5A5A"/>
      <name val="Calibri"/>
      <family val="2"/>
    </font>
    <font>
      <sz val="11"/>
      <color rgb="FF5A5A5A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rgb="FF555555"/>
      <name val="Calibri"/>
      <family val="2"/>
      <scheme val="minor"/>
    </font>
    <font>
      <i/>
      <sz val="10"/>
      <color theme="2" tint="-0.749992370372631"/>
      <name val="Calibri"/>
      <family val="2"/>
      <scheme val="minor"/>
    </font>
    <font>
      <b/>
      <i/>
      <sz val="14"/>
      <color theme="0"/>
      <name val="Calibri"/>
      <family val="2"/>
    </font>
    <font>
      <b/>
      <sz val="16"/>
      <name val="Calibri"/>
      <family val="2"/>
    </font>
    <font>
      <u/>
      <sz val="11"/>
      <color theme="10"/>
      <name val="Calibri"/>
      <family val="2"/>
      <scheme val="minor"/>
    </font>
    <font>
      <i/>
      <sz val="11"/>
      <color theme="1" tint="0.1499984740745262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0"/>
      <color rgb="FF555555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b/>
      <sz val="22"/>
      <color rgb="FF1F3A33"/>
      <name val="Calibri"/>
      <family val="2"/>
      <scheme val="minor"/>
    </font>
    <font>
      <sz val="11"/>
      <color rgb="FF6B7D75"/>
      <name val="Calibri"/>
      <family val="2"/>
      <scheme val="minor"/>
    </font>
    <font>
      <b/>
      <sz val="11"/>
      <color rgb="FF6B7D75"/>
      <name val="Calibri"/>
      <family val="2"/>
    </font>
    <font>
      <i/>
      <sz val="11"/>
      <color theme="0" tint="-0.249977111117893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</font>
    <font>
      <sz val="11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3F7F8A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rgb="FF333333"/>
      <name val="Calibri"/>
      <family val="2"/>
    </font>
    <font>
      <b/>
      <i/>
      <sz val="10"/>
      <color theme="1" tint="0.249977111117893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7EFF7"/>
        <bgColor indexed="64"/>
      </patternFill>
    </fill>
    <fill>
      <patternFill patternType="solid">
        <fgColor rgb="FFDCE8EA"/>
        <bgColor indexed="64"/>
      </patternFill>
    </fill>
    <fill>
      <patternFill patternType="solid">
        <fgColor rgb="FF0F766E"/>
        <bgColor indexed="64"/>
      </patternFill>
    </fill>
    <fill>
      <patternFill patternType="solid">
        <fgColor rgb="FF33415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rgb="FFEEF3F7"/>
        <bgColor indexed="64"/>
      </patternFill>
    </fill>
    <fill>
      <gradientFill degree="90">
        <stop position="0">
          <color rgb="FFB7E1CD"/>
        </stop>
        <stop position="1">
          <color rgb="FFA0D6BE"/>
        </stop>
      </gradientFill>
    </fill>
    <fill>
      <patternFill patternType="solid">
        <fgColor rgb="FFF3F7F6"/>
        <bgColor indexed="64"/>
      </patternFill>
    </fill>
    <fill>
      <patternFill patternType="solid">
        <fgColor rgb="FFF4F7F9"/>
        <bgColor indexed="64"/>
      </patternFill>
    </fill>
    <fill>
      <patternFill patternType="solid">
        <fgColor rgb="FF3F6F7A"/>
        <bgColor auto="1"/>
      </patternFill>
    </fill>
    <fill>
      <patternFill patternType="solid">
        <fgColor rgb="FF2F6F73"/>
        <bgColor indexed="64"/>
      </patternFill>
    </fill>
    <fill>
      <patternFill patternType="solid">
        <fgColor rgb="FF47858A"/>
        <bgColor indexed="64"/>
      </patternFill>
    </fill>
    <fill>
      <patternFill patternType="solid">
        <fgColor rgb="FFEDF5F5"/>
        <bgColor indexed="64"/>
      </patternFill>
    </fill>
    <fill>
      <patternFill patternType="solid">
        <fgColor rgb="FF6B4C9A"/>
        <bgColor indexed="64"/>
      </patternFill>
    </fill>
    <fill>
      <patternFill patternType="solid">
        <fgColor rgb="FF8466B0"/>
        <bgColor indexed="64"/>
      </patternFill>
    </fill>
    <fill>
      <patternFill patternType="solid">
        <fgColor rgb="FFF3EEF9"/>
        <bgColor indexed="64"/>
      </patternFill>
    </fill>
    <fill>
      <patternFill patternType="solid">
        <fgColor rgb="FF7A5AA6"/>
        <bgColor indexed="64"/>
      </patternFill>
    </fill>
    <fill>
      <patternFill patternType="solid">
        <fgColor rgb="FF244A63"/>
        <bgColor indexed="64"/>
      </patternFill>
    </fill>
    <fill>
      <patternFill patternType="solid">
        <fgColor rgb="FF3A617B"/>
        <bgColor indexed="64"/>
      </patternFill>
    </fill>
    <fill>
      <patternFill patternType="solid">
        <fgColor rgb="FFFBF4E8"/>
        <bgColor indexed="64"/>
      </patternFill>
    </fill>
    <fill>
      <patternFill patternType="solid">
        <fgColor rgb="FFB98332"/>
        <bgColor indexed="64"/>
      </patternFill>
    </fill>
    <fill>
      <patternFill patternType="solid">
        <fgColor rgb="FFD6A45B"/>
        <bgColor indexed="64"/>
      </patternFill>
    </fill>
    <fill>
      <patternFill patternType="solid">
        <fgColor rgb="FF5A3F82"/>
        <bgColor indexed="64"/>
      </patternFill>
    </fill>
    <fill>
      <patternFill patternType="solid">
        <fgColor rgb="FF9A6B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rgb="FF444444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rgb="FF25595D"/>
      </left>
      <right/>
      <top/>
      <bottom/>
      <diagonal/>
    </border>
    <border>
      <left/>
      <right style="thin">
        <color rgb="FF25595D"/>
      </right>
      <top/>
      <bottom/>
      <diagonal/>
    </border>
    <border>
      <left style="thin">
        <color rgb="FF5A3F82"/>
      </left>
      <right/>
      <top style="thin">
        <color rgb="FF5A3F82"/>
      </top>
      <bottom/>
      <diagonal/>
    </border>
    <border>
      <left/>
      <right/>
      <top style="thin">
        <color rgb="FF5A3F82"/>
      </top>
      <bottom/>
      <diagonal/>
    </border>
    <border>
      <left/>
      <right style="thin">
        <color rgb="FF5A3F82"/>
      </right>
      <top style="thin">
        <color rgb="FF5A3F82"/>
      </top>
      <bottom/>
      <diagonal/>
    </border>
    <border>
      <left style="thin">
        <color rgb="FF5A3F82"/>
      </left>
      <right/>
      <top/>
      <bottom/>
      <diagonal/>
    </border>
    <border>
      <left/>
      <right style="thin">
        <color rgb="FF5A3F82"/>
      </right>
      <top/>
      <bottom/>
      <diagonal/>
    </border>
    <border>
      <left style="thin">
        <color rgb="FF5A3F82"/>
      </left>
      <right/>
      <top/>
      <bottom style="thin">
        <color rgb="FF5A3F82"/>
      </bottom>
      <diagonal/>
    </border>
    <border>
      <left/>
      <right/>
      <top/>
      <bottom style="thin">
        <color rgb="FF5A3F82"/>
      </bottom>
      <diagonal/>
    </border>
    <border>
      <left/>
      <right style="thin">
        <color rgb="FF5A3F82"/>
      </right>
      <top/>
      <bottom style="thin">
        <color rgb="FF5A3F82"/>
      </bottom>
      <diagonal/>
    </border>
    <border>
      <left style="thin">
        <color rgb="FF2F6F73"/>
      </left>
      <right/>
      <top style="thin">
        <color rgb="FF2F6F73"/>
      </top>
      <bottom/>
      <diagonal/>
    </border>
    <border>
      <left/>
      <right/>
      <top style="thin">
        <color rgb="FF2F6F73"/>
      </top>
      <bottom/>
      <diagonal/>
    </border>
    <border>
      <left/>
      <right style="thin">
        <color rgb="FF2F6F73"/>
      </right>
      <top style="thin">
        <color rgb="FF2F6F73"/>
      </top>
      <bottom/>
      <diagonal/>
    </border>
    <border>
      <left style="thin">
        <color rgb="FF2F6F73"/>
      </left>
      <right/>
      <top/>
      <bottom/>
      <diagonal/>
    </border>
    <border>
      <left/>
      <right style="thin">
        <color rgb="FF2F6F73"/>
      </right>
      <top/>
      <bottom/>
      <diagonal/>
    </border>
    <border>
      <left style="thin">
        <color rgb="FF2F6F73"/>
      </left>
      <right/>
      <top/>
      <bottom style="thin">
        <color rgb="FF2F6F73"/>
      </bottom>
      <diagonal/>
    </border>
    <border>
      <left/>
      <right/>
      <top/>
      <bottom style="thin">
        <color rgb="FF2F6F73"/>
      </bottom>
      <diagonal/>
    </border>
    <border>
      <left/>
      <right style="thin">
        <color rgb="FF2F6F73"/>
      </right>
      <top/>
      <bottom style="thin">
        <color rgb="FF2F6F73"/>
      </bottom>
      <diagonal/>
    </border>
    <border>
      <left style="thin">
        <color rgb="FF9A6B27"/>
      </left>
      <right/>
      <top style="thin">
        <color rgb="FF9A6B27"/>
      </top>
      <bottom/>
      <diagonal/>
    </border>
    <border>
      <left/>
      <right/>
      <top style="thin">
        <color rgb="FF9A6B27"/>
      </top>
      <bottom/>
      <diagonal/>
    </border>
    <border>
      <left/>
      <right style="thin">
        <color rgb="FF9A6B27"/>
      </right>
      <top style="thin">
        <color rgb="FF9A6B27"/>
      </top>
      <bottom/>
      <diagonal/>
    </border>
    <border>
      <left style="thin">
        <color rgb="FF9A6B27"/>
      </left>
      <right/>
      <top/>
      <bottom/>
      <diagonal/>
    </border>
    <border>
      <left/>
      <right style="thin">
        <color rgb="FF9A6B27"/>
      </right>
      <top/>
      <bottom/>
      <diagonal/>
    </border>
    <border>
      <left style="thin">
        <color rgb="FF9A6B27"/>
      </left>
      <right/>
      <top/>
      <bottom style="thin">
        <color rgb="FF9A6B27"/>
      </bottom>
      <diagonal/>
    </border>
    <border>
      <left/>
      <right/>
      <top/>
      <bottom style="thin">
        <color rgb="FF9A6B27"/>
      </bottom>
      <diagonal/>
    </border>
    <border>
      <left/>
      <right style="thin">
        <color rgb="FF9A6B27"/>
      </right>
      <top/>
      <bottom style="thin">
        <color rgb="FF9A6B27"/>
      </bottom>
      <diagonal/>
    </border>
    <border>
      <left style="thin">
        <color rgb="FF24585B"/>
      </left>
      <right/>
      <top style="thin">
        <color rgb="FF24585B"/>
      </top>
      <bottom/>
      <diagonal/>
    </border>
    <border>
      <left/>
      <right/>
      <top style="thin">
        <color rgb="FF24585B"/>
      </top>
      <bottom/>
      <diagonal/>
    </border>
    <border>
      <left/>
      <right style="thin">
        <color rgb="FF24585B"/>
      </right>
      <top style="thin">
        <color rgb="FF24585B"/>
      </top>
      <bottom/>
      <diagonal/>
    </border>
    <border>
      <left style="thin">
        <color rgb="FF24585B"/>
      </left>
      <right/>
      <top/>
      <bottom/>
      <diagonal/>
    </border>
    <border>
      <left/>
      <right style="thin">
        <color rgb="FF24585B"/>
      </right>
      <top/>
      <bottom/>
      <diagonal/>
    </border>
    <border>
      <left style="thin">
        <color rgb="FF24585B"/>
      </left>
      <right/>
      <top/>
      <bottom style="thin">
        <color rgb="FF24585B"/>
      </bottom>
      <diagonal/>
    </border>
    <border>
      <left/>
      <right/>
      <top/>
      <bottom style="thin">
        <color rgb="FF24585B"/>
      </bottom>
      <diagonal/>
    </border>
    <border>
      <left/>
      <right style="thin">
        <color rgb="FF24585B"/>
      </right>
      <top/>
      <bottom style="thin">
        <color rgb="FF24585B"/>
      </bottom>
      <diagonal/>
    </border>
    <border>
      <left/>
      <right/>
      <top style="thin">
        <color rgb="FF1D3D52"/>
      </top>
      <bottom/>
      <diagonal/>
    </border>
    <border>
      <left style="thin">
        <color rgb="FF1D3D52"/>
      </left>
      <right/>
      <top style="thin">
        <color rgb="FF1D3D52"/>
      </top>
      <bottom/>
      <diagonal/>
    </border>
    <border>
      <left/>
      <right style="thin">
        <color rgb="FF1D3D52"/>
      </right>
      <top style="thin">
        <color rgb="FF1D3D52"/>
      </top>
      <bottom/>
      <diagonal/>
    </border>
    <border>
      <left style="thin">
        <color rgb="FF1D3D52"/>
      </left>
      <right/>
      <top/>
      <bottom/>
      <diagonal/>
    </border>
    <border>
      <left/>
      <right style="thin">
        <color rgb="FF1D3D52"/>
      </right>
      <top/>
      <bottom/>
      <diagonal/>
    </border>
    <border>
      <left style="thin">
        <color rgb="FF1D3D52"/>
      </left>
      <right/>
      <top/>
      <bottom style="thin">
        <color rgb="FF1D3D52"/>
      </bottom>
      <diagonal/>
    </border>
    <border>
      <left/>
      <right/>
      <top/>
      <bottom style="thin">
        <color rgb="FF1D3D52"/>
      </bottom>
      <diagonal/>
    </border>
    <border>
      <left/>
      <right style="thin">
        <color rgb="FF1D3D52"/>
      </right>
      <top/>
      <bottom style="thin">
        <color rgb="FF1D3D52"/>
      </bottom>
      <diagonal/>
    </border>
    <border>
      <left/>
      <right/>
      <top style="thin">
        <color rgb="FF24585B"/>
      </top>
      <bottom style="thin">
        <color rgb="FF1D3D52"/>
      </bottom>
      <diagonal/>
    </border>
    <border>
      <left/>
      <right/>
      <top style="thin">
        <color rgb="FF9E6F28"/>
      </top>
      <bottom/>
      <diagonal/>
    </border>
    <border>
      <left style="thin">
        <color rgb="FF9E6F28"/>
      </left>
      <right/>
      <top style="thin">
        <color rgb="FF9E6F28"/>
      </top>
      <bottom/>
      <diagonal/>
    </border>
    <border>
      <left/>
      <right style="thin">
        <color rgb="FF9E6F28"/>
      </right>
      <top style="thin">
        <color rgb="FF9E6F28"/>
      </top>
      <bottom/>
      <diagonal/>
    </border>
    <border>
      <left style="thin">
        <color rgb="FF9E6F28"/>
      </left>
      <right/>
      <top/>
      <bottom/>
      <diagonal/>
    </border>
    <border>
      <left/>
      <right style="thin">
        <color rgb="FF9E6F28"/>
      </right>
      <top/>
      <bottom/>
      <diagonal/>
    </border>
    <border>
      <left style="thin">
        <color rgb="FF9E6F28"/>
      </left>
      <right/>
      <top/>
      <bottom style="thin">
        <color rgb="FF9E6F28"/>
      </bottom>
      <diagonal/>
    </border>
    <border>
      <left/>
      <right/>
      <top/>
      <bottom style="thin">
        <color rgb="FF9E6F28"/>
      </bottom>
      <diagonal/>
    </border>
    <border>
      <left/>
      <right style="thin">
        <color rgb="FF9E6F28"/>
      </right>
      <top/>
      <bottom style="thin">
        <color rgb="FF9E6F28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/>
      <top/>
      <bottom style="dotted">
        <color theme="1" tint="0.14999847407452621"/>
      </bottom>
      <diagonal/>
    </border>
  </borders>
  <cellStyleXfs count="3">
    <xf numFmtId="0" fontId="0" fillId="0" borderId="0"/>
    <xf numFmtId="9" fontId="20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38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/>
      <protection locked="0"/>
    </xf>
    <xf numFmtId="0" fontId="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1" fillId="0" borderId="0" xfId="0" applyFont="1" applyAlignment="1">
      <alignment horizontal="left" vertical="top"/>
    </xf>
    <xf numFmtId="0" fontId="17" fillId="0" borderId="0" xfId="0" applyFont="1"/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3" borderId="0" xfId="0" applyFill="1" applyAlignment="1">
      <alignment horizontal="left"/>
    </xf>
    <xf numFmtId="9" fontId="0" fillId="0" borderId="0" xfId="1" applyFont="1"/>
    <xf numFmtId="9" fontId="0" fillId="0" borderId="0" xfId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0" fillId="0" borderId="0" xfId="1" applyFont="1" applyAlignment="1">
      <alignment horizontal="center"/>
    </xf>
    <xf numFmtId="1" fontId="1" fillId="6" borderId="0" xfId="0" applyNumberFormat="1" applyFont="1" applyFill="1" applyAlignment="1">
      <alignment horizontal="center" vertical="center"/>
    </xf>
    <xf numFmtId="9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11" fillId="0" borderId="0" xfId="0" applyFont="1" applyAlignment="1">
      <alignment horizontal="center" vertical="top"/>
    </xf>
    <xf numFmtId="0" fontId="0" fillId="8" borderId="1" xfId="0" applyFill="1" applyBorder="1"/>
    <xf numFmtId="0" fontId="26" fillId="8" borderId="0" xfId="0" applyFont="1" applyFill="1" applyAlignment="1">
      <alignment vertical="center" wrapText="1"/>
    </xf>
    <xf numFmtId="0" fontId="0" fillId="2" borderId="0" xfId="0" applyFill="1"/>
    <xf numFmtId="0" fontId="10" fillId="2" borderId="0" xfId="0" applyFont="1" applyFill="1"/>
    <xf numFmtId="0" fontId="0" fillId="2" borderId="0" xfId="0" applyFill="1" applyAlignment="1">
      <alignment vertical="top"/>
    </xf>
    <xf numFmtId="0" fontId="24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0" fillId="13" borderId="0" xfId="0" applyFill="1"/>
    <xf numFmtId="0" fontId="26" fillId="2" borderId="0" xfId="0" applyFont="1" applyFill="1" applyAlignment="1">
      <alignment vertical="center" wrapText="1"/>
    </xf>
    <xf numFmtId="0" fontId="0" fillId="13" borderId="0" xfId="0" applyFill="1" applyAlignment="1">
      <alignment vertical="center"/>
    </xf>
    <xf numFmtId="0" fontId="26" fillId="13" borderId="0" xfId="0" applyFont="1" applyFill="1" applyAlignment="1">
      <alignment vertical="center" wrapText="1"/>
    </xf>
    <xf numFmtId="0" fontId="14" fillId="13" borderId="0" xfId="0" applyFont="1" applyFill="1" applyAlignment="1">
      <alignment vertical="center"/>
    </xf>
    <xf numFmtId="1" fontId="0" fillId="13" borderId="0" xfId="0" applyNumberFormat="1" applyFill="1" applyAlignment="1">
      <alignment vertical="center"/>
    </xf>
    <xf numFmtId="14" fontId="0" fillId="13" borderId="0" xfId="0" applyNumberFormat="1" applyFill="1" applyAlignment="1">
      <alignment vertical="center"/>
    </xf>
    <xf numFmtId="0" fontId="1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7" borderId="0" xfId="0" applyFont="1" applyFill="1" applyAlignment="1">
      <alignment vertical="center"/>
    </xf>
    <xf numFmtId="0" fontId="38" fillId="13" borderId="0" xfId="0" applyFont="1" applyFill="1" applyAlignment="1">
      <alignment vertical="center"/>
    </xf>
    <xf numFmtId="0" fontId="39" fillId="13" borderId="0" xfId="0" applyFont="1" applyFill="1" applyAlignment="1">
      <alignment vertical="center"/>
    </xf>
    <xf numFmtId="14" fontId="39" fillId="13" borderId="0" xfId="0" applyNumberFormat="1" applyFont="1" applyFill="1" applyAlignment="1">
      <alignment vertical="center"/>
    </xf>
    <xf numFmtId="0" fontId="39" fillId="13" borderId="0" xfId="0" applyFont="1" applyFill="1"/>
    <xf numFmtId="0" fontId="40" fillId="13" borderId="0" xfId="0" applyFont="1" applyFill="1" applyAlignment="1">
      <alignment vertical="center" wrapText="1"/>
    </xf>
    <xf numFmtId="1" fontId="39" fillId="13" borderId="0" xfId="0" applyNumberFormat="1" applyFont="1" applyFill="1" applyAlignment="1">
      <alignment vertical="center"/>
    </xf>
    <xf numFmtId="165" fontId="37" fillId="13" borderId="0" xfId="0" applyNumberFormat="1" applyFont="1" applyFill="1" applyAlignment="1">
      <alignment vertical="center"/>
    </xf>
    <xf numFmtId="0" fontId="38" fillId="13" borderId="0" xfId="0" applyFont="1" applyFill="1" applyAlignment="1">
      <alignment vertical="top"/>
    </xf>
    <xf numFmtId="165" fontId="41" fillId="13" borderId="0" xfId="0" applyNumberFormat="1" applyFont="1" applyFill="1" applyAlignment="1">
      <alignment vertical="top"/>
    </xf>
    <xf numFmtId="0" fontId="40" fillId="13" borderId="0" xfId="0" applyFont="1" applyFill="1" applyAlignment="1">
      <alignment vertical="top"/>
    </xf>
    <xf numFmtId="0" fontId="41" fillId="13" borderId="0" xfId="0" applyFont="1" applyFill="1" applyAlignment="1">
      <alignment vertical="top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2" borderId="0" xfId="0" applyFill="1" applyProtection="1">
      <protection locked="0"/>
    </xf>
    <xf numFmtId="0" fontId="9" fillId="0" borderId="0" xfId="0" applyFont="1" applyAlignment="1">
      <alignment vertical="center"/>
    </xf>
    <xf numFmtId="0" fontId="25" fillId="2" borderId="0" xfId="2" applyFill="1"/>
    <xf numFmtId="0" fontId="0" fillId="2" borderId="0" xfId="0" applyFill="1" applyAlignment="1" applyProtection="1">
      <alignment horizontal="center"/>
      <protection locked="0"/>
    </xf>
    <xf numFmtId="0" fontId="25" fillId="2" borderId="0" xfId="2" applyFill="1" applyBorder="1"/>
    <xf numFmtId="0" fontId="0" fillId="2" borderId="0" xfId="0" applyFill="1" applyAlignment="1">
      <alignment horizontal="center" vertical="center"/>
    </xf>
    <xf numFmtId="0" fontId="47" fillId="2" borderId="0" xfId="2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27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left" vertical="top" wrapText="1"/>
    </xf>
    <xf numFmtId="0" fontId="25" fillId="2" borderId="0" xfId="2" applyFill="1" applyAlignment="1">
      <alignment vertical="center"/>
    </xf>
    <xf numFmtId="0" fontId="0" fillId="2" borderId="0" xfId="0" applyFill="1" applyAlignment="1">
      <alignment horizontal="left" vertical="top"/>
    </xf>
    <xf numFmtId="0" fontId="44" fillId="2" borderId="0" xfId="2" applyFont="1" applyFill="1" applyBorder="1" applyAlignment="1">
      <alignment horizontal="left" vertical="center"/>
    </xf>
    <xf numFmtId="0" fontId="25" fillId="2" borderId="0" xfId="2" applyFill="1" applyBorder="1" applyAlignment="1">
      <alignment horizontal="left" vertical="center"/>
    </xf>
    <xf numFmtId="0" fontId="25" fillId="2" borderId="0" xfId="2" applyFill="1" applyAlignment="1">
      <alignment horizontal="left" vertical="center" wrapText="1"/>
    </xf>
    <xf numFmtId="0" fontId="25" fillId="2" borderId="0" xfId="2" applyFill="1" applyAlignment="1">
      <alignment horizontal="left" vertical="top" wrapText="1"/>
    </xf>
    <xf numFmtId="0" fontId="25" fillId="2" borderId="0" xfId="2" applyFill="1" applyBorder="1" applyAlignment="1">
      <alignment horizontal="center" vertical="center"/>
    </xf>
    <xf numFmtId="0" fontId="48" fillId="2" borderId="0" xfId="2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27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9" fillId="2" borderId="0" xfId="0" applyFont="1" applyFill="1"/>
    <xf numFmtId="0" fontId="9" fillId="2" borderId="0" xfId="0" applyFont="1" applyFill="1" applyAlignment="1">
      <alignment vertical="center"/>
    </xf>
    <xf numFmtId="0" fontId="2" fillId="23" borderId="0" xfId="0" applyFont="1" applyFill="1" applyAlignment="1">
      <alignment horizontal="center" vertical="top"/>
    </xf>
    <xf numFmtId="0" fontId="2" fillId="26" borderId="0" xfId="0" applyFont="1" applyFill="1" applyAlignment="1">
      <alignment horizontal="center" vertical="top"/>
    </xf>
    <xf numFmtId="0" fontId="2" fillId="16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19" borderId="18" xfId="0" applyFont="1" applyFill="1" applyBorder="1" applyAlignment="1">
      <alignment horizontal="center" vertical="top"/>
    </xf>
    <xf numFmtId="0" fontId="2" fillId="19" borderId="0" xfId="0" applyFont="1" applyFill="1" applyAlignment="1">
      <alignment horizontal="center" vertical="top"/>
    </xf>
    <xf numFmtId="0" fontId="2" fillId="19" borderId="19" xfId="0" applyFont="1" applyFill="1" applyBorder="1" applyAlignment="1">
      <alignment horizontal="center" vertical="top"/>
    </xf>
    <xf numFmtId="0" fontId="18" fillId="12" borderId="42" xfId="0" applyFont="1" applyFill="1" applyBorder="1"/>
    <xf numFmtId="0" fontId="19" fillId="12" borderId="0" xfId="0" applyFont="1" applyFill="1"/>
    <xf numFmtId="0" fontId="18" fillId="12" borderId="0" xfId="0" applyFont="1" applyFill="1"/>
    <xf numFmtId="0" fontId="19" fillId="12" borderId="43" xfId="0" applyFont="1" applyFill="1" applyBorder="1"/>
    <xf numFmtId="0" fontId="6" fillId="5" borderId="42" xfId="0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23" fillId="5" borderId="43" xfId="0" applyFont="1" applyFill="1" applyBorder="1" applyAlignment="1">
      <alignment horizontal="center" vertical="center"/>
    </xf>
    <xf numFmtId="0" fontId="2" fillId="16" borderId="42" xfId="0" applyFont="1" applyFill="1" applyBorder="1" applyAlignment="1">
      <alignment horizontal="center" vertical="center"/>
    </xf>
    <xf numFmtId="0" fontId="2" fillId="16" borderId="43" xfId="0" applyFont="1" applyFill="1" applyBorder="1" applyAlignment="1">
      <alignment horizontal="center" vertical="center"/>
    </xf>
    <xf numFmtId="0" fontId="2" fillId="23" borderId="50" xfId="0" applyFont="1" applyFill="1" applyBorder="1" applyAlignment="1">
      <alignment horizontal="center" vertical="top"/>
    </xf>
    <xf numFmtId="0" fontId="2" fillId="23" borderId="51" xfId="0" applyFont="1" applyFill="1" applyBorder="1" applyAlignment="1">
      <alignment horizontal="center" vertical="top"/>
    </xf>
    <xf numFmtId="0" fontId="0" fillId="0" borderId="55" xfId="0" applyBorder="1"/>
    <xf numFmtId="0" fontId="0" fillId="0" borderId="55" xfId="0" applyBorder="1" applyAlignment="1">
      <alignment horizontal="center"/>
    </xf>
    <xf numFmtId="0" fontId="2" fillId="26" borderId="59" xfId="0" applyFont="1" applyFill="1" applyBorder="1" applyAlignment="1">
      <alignment horizontal="center" vertical="top"/>
    </xf>
    <xf numFmtId="0" fontId="2" fillId="26" borderId="60" xfId="0" applyFont="1" applyFill="1" applyBorder="1" applyAlignment="1">
      <alignment horizontal="center" vertical="top"/>
    </xf>
    <xf numFmtId="0" fontId="0" fillId="29" borderId="0" xfId="0" applyFill="1" applyAlignment="1">
      <alignment horizontal="center" vertical="center"/>
    </xf>
    <xf numFmtId="0" fontId="8" fillId="29" borderId="0" xfId="0" applyFont="1" applyFill="1" applyAlignment="1">
      <alignment vertical="center"/>
    </xf>
    <xf numFmtId="0" fontId="25" fillId="29" borderId="0" xfId="2" applyFill="1"/>
    <xf numFmtId="0" fontId="8" fillId="29" borderId="0" xfId="0" applyFont="1" applyFill="1"/>
    <xf numFmtId="0" fontId="27" fillId="29" borderId="0" xfId="0" applyFont="1" applyFill="1" applyAlignment="1">
      <alignment horizontal="center" vertical="center" wrapText="1"/>
    </xf>
    <xf numFmtId="0" fontId="43" fillId="29" borderId="0" xfId="0" applyFont="1" applyFill="1" applyAlignment="1">
      <alignment horizontal="left" vertical="top" wrapText="1"/>
    </xf>
    <xf numFmtId="0" fontId="25" fillId="29" borderId="0" xfId="2" applyFill="1" applyBorder="1" applyAlignment="1">
      <alignment horizontal="center" vertical="center"/>
    </xf>
    <xf numFmtId="0" fontId="25" fillId="29" borderId="0" xfId="2" applyFill="1" applyBorder="1" applyAlignment="1">
      <alignment horizontal="left" vertical="center"/>
    </xf>
    <xf numFmtId="0" fontId="25" fillId="29" borderId="0" xfId="2" applyFill="1" applyAlignment="1">
      <alignment horizontal="left" vertical="center" wrapText="1"/>
    </xf>
    <xf numFmtId="0" fontId="25" fillId="29" borderId="0" xfId="2" applyFill="1" applyAlignment="1">
      <alignment horizontal="left" vertical="top" wrapText="1"/>
    </xf>
    <xf numFmtId="0" fontId="50" fillId="29" borderId="0" xfId="0" applyFont="1" applyFill="1" applyAlignment="1">
      <alignment horizontal="center" vertical="center"/>
    </xf>
    <xf numFmtId="0" fontId="25" fillId="29" borderId="0" xfId="2" applyFill="1" applyAlignment="1">
      <alignment horizontal="left" vertical="top"/>
    </xf>
    <xf numFmtId="0" fontId="25" fillId="29" borderId="0" xfId="2" applyFill="1" applyAlignment="1">
      <alignment vertical="top"/>
    </xf>
    <xf numFmtId="0" fontId="43" fillId="29" borderId="0" xfId="2" applyFont="1" applyFill="1" applyBorder="1" applyAlignment="1">
      <alignment horizontal="left" vertical="center"/>
    </xf>
    <xf numFmtId="0" fontId="25" fillId="29" borderId="0" xfId="2" applyFill="1" applyAlignment="1">
      <alignment vertical="center"/>
    </xf>
    <xf numFmtId="164" fontId="19" fillId="12" borderId="0" xfId="0" applyNumberFormat="1" applyFont="1" applyFill="1" applyAlignment="1">
      <alignment horizontal="center"/>
    </xf>
    <xf numFmtId="0" fontId="19" fillId="12" borderId="0" xfId="0" applyFont="1" applyFill="1" applyAlignment="1">
      <alignment horizontal="center"/>
    </xf>
    <xf numFmtId="0" fontId="51" fillId="13" borderId="0" xfId="0" applyFont="1" applyFill="1" applyAlignment="1">
      <alignment vertical="center"/>
    </xf>
    <xf numFmtId="0" fontId="50" fillId="30" borderId="0" xfId="0" applyFont="1" applyFill="1" applyAlignment="1">
      <alignment horizontal="center" vertical="center"/>
    </xf>
    <xf numFmtId="0" fontId="50" fillId="29" borderId="0" xfId="0" applyFont="1" applyFill="1" applyAlignment="1" applyProtection="1">
      <alignment horizontal="center" vertical="center"/>
      <protection locked="0"/>
    </xf>
    <xf numFmtId="0" fontId="25" fillId="29" borderId="0" xfId="2" applyFill="1" applyAlignment="1" applyProtection="1">
      <alignment horizontal="left" vertical="center"/>
      <protection locked="0"/>
    </xf>
    <xf numFmtId="0" fontId="25" fillId="29" borderId="0" xfId="2" applyFill="1" applyAlignment="1" applyProtection="1">
      <alignment horizontal="left" vertical="top"/>
      <protection locked="0"/>
    </xf>
    <xf numFmtId="0" fontId="8" fillId="29" borderId="0" xfId="0" applyFont="1" applyFill="1" applyAlignment="1" applyProtection="1">
      <alignment vertical="center"/>
      <protection locked="0"/>
    </xf>
    <xf numFmtId="0" fontId="25" fillId="29" borderId="0" xfId="2" applyFill="1" applyProtection="1">
      <protection locked="0"/>
    </xf>
    <xf numFmtId="0" fontId="25" fillId="29" borderId="0" xfId="2" applyFill="1" applyAlignment="1" applyProtection="1">
      <alignment vertical="top"/>
      <protection locked="0"/>
    </xf>
    <xf numFmtId="0" fontId="0" fillId="29" borderId="0" xfId="0" applyFill="1" applyAlignment="1" applyProtection="1">
      <alignment horizontal="center" vertical="center"/>
      <protection locked="0"/>
    </xf>
    <xf numFmtId="0" fontId="8" fillId="29" borderId="0" xfId="0" applyFont="1" applyFill="1" applyProtection="1">
      <protection locked="0"/>
    </xf>
    <xf numFmtId="0" fontId="27" fillId="29" borderId="0" xfId="0" applyFont="1" applyFill="1" applyAlignment="1" applyProtection="1">
      <alignment horizontal="center" vertical="center" wrapText="1"/>
      <protection locked="0"/>
    </xf>
    <xf numFmtId="0" fontId="43" fillId="29" borderId="0" xfId="0" applyFont="1" applyFill="1" applyAlignment="1" applyProtection="1">
      <alignment horizontal="left" vertical="top" wrapText="1"/>
      <protection locked="0"/>
    </xf>
    <xf numFmtId="0" fontId="43" fillId="29" borderId="0" xfId="2" applyFont="1" applyFill="1" applyBorder="1" applyAlignment="1" applyProtection="1">
      <alignment horizontal="left" vertical="center"/>
      <protection locked="0"/>
    </xf>
    <xf numFmtId="0" fontId="25" fillId="29" borderId="0" xfId="2" applyFill="1" applyBorder="1" applyAlignment="1" applyProtection="1">
      <alignment horizontal="left" vertical="center"/>
      <protection locked="0"/>
    </xf>
    <xf numFmtId="0" fontId="25" fillId="29" borderId="0" xfId="2" applyFill="1" applyAlignment="1" applyProtection="1">
      <alignment horizontal="left" vertical="center" wrapText="1"/>
      <protection locked="0"/>
    </xf>
    <xf numFmtId="0" fontId="25" fillId="29" borderId="0" xfId="2" applyFill="1" applyAlignment="1" applyProtection="1">
      <alignment horizontal="left" vertical="top" wrapText="1"/>
      <protection locked="0"/>
    </xf>
    <xf numFmtId="0" fontId="25" fillId="29" borderId="0" xfId="2" applyFill="1" applyBorder="1" applyAlignment="1" applyProtection="1">
      <alignment horizontal="center" vertical="center"/>
      <protection locked="0"/>
    </xf>
    <xf numFmtId="0" fontId="50" fillId="30" borderId="0" xfId="0" applyFont="1" applyFill="1" applyAlignment="1" applyProtection="1">
      <alignment horizontal="center" vertical="center"/>
      <protection locked="0"/>
    </xf>
    <xf numFmtId="0" fontId="44" fillId="29" borderId="0" xfId="2" applyFont="1" applyFill="1" applyBorder="1" applyAlignment="1" applyProtection="1">
      <alignment horizontal="left" vertical="center"/>
      <protection locked="0"/>
    </xf>
    <xf numFmtId="0" fontId="33" fillId="2" borderId="0" xfId="0" applyFont="1" applyFill="1" applyAlignment="1" applyProtection="1">
      <alignment horizontal="left" vertical="center" wrapText="1"/>
      <protection locked="0"/>
    </xf>
    <xf numFmtId="0" fontId="33" fillId="2" borderId="0" xfId="0" applyFont="1" applyFill="1" applyAlignment="1" applyProtection="1">
      <alignment horizontal="left"/>
      <protection locked="0"/>
    </xf>
    <xf numFmtId="0" fontId="34" fillId="2" borderId="0" xfId="0" applyFont="1" applyFill="1" applyAlignment="1" applyProtection="1">
      <alignment horizontal="left" vertical="center"/>
      <protection locked="0"/>
    </xf>
    <xf numFmtId="0" fontId="25" fillId="29" borderId="0" xfId="2" applyFill="1" applyAlignment="1" applyProtection="1">
      <alignment horizontal="left" vertical="center"/>
    </xf>
    <xf numFmtId="0" fontId="47" fillId="2" borderId="0" xfId="2" applyFont="1" applyFill="1" applyAlignment="1" applyProtection="1">
      <alignment horizontal="center" vertical="center"/>
    </xf>
    <xf numFmtId="0" fontId="25" fillId="29" borderId="0" xfId="2" applyFill="1" applyAlignment="1" applyProtection="1">
      <alignment horizontal="left" vertical="top"/>
    </xf>
    <xf numFmtId="9" fontId="0" fillId="0" borderId="0" xfId="1" applyFont="1" applyProtection="1"/>
    <xf numFmtId="0" fontId="25" fillId="2" borderId="0" xfId="2" applyFill="1" applyProtection="1"/>
    <xf numFmtId="0" fontId="25" fillId="29" borderId="0" xfId="2" applyFill="1" applyProtection="1"/>
    <xf numFmtId="0" fontId="2" fillId="16" borderId="39" xfId="0" applyFont="1" applyFill="1" applyBorder="1" applyAlignment="1">
      <alignment horizontal="center" vertical="top"/>
    </xf>
    <xf numFmtId="0" fontId="2" fillId="16" borderId="40" xfId="0" applyFont="1" applyFill="1" applyBorder="1" applyAlignment="1">
      <alignment horizontal="center" vertical="top"/>
    </xf>
    <xf numFmtId="0" fontId="2" fillId="16" borderId="41" xfId="0" applyFont="1" applyFill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2" fillId="19" borderId="15" xfId="0" applyFont="1" applyFill="1" applyBorder="1" applyAlignment="1">
      <alignment horizontal="center" vertical="top"/>
    </xf>
    <xf numFmtId="0" fontId="2" fillId="19" borderId="16" xfId="0" applyFont="1" applyFill="1" applyBorder="1" applyAlignment="1">
      <alignment horizontal="center" vertical="top"/>
    </xf>
    <xf numFmtId="0" fontId="2" fillId="19" borderId="17" xfId="0" applyFont="1" applyFill="1" applyBorder="1" applyAlignment="1">
      <alignment horizontal="center" vertical="top"/>
    </xf>
    <xf numFmtId="0" fontId="25" fillId="2" borderId="0" xfId="2" applyFill="1" applyBorder="1" applyProtection="1"/>
    <xf numFmtId="0" fontId="25" fillId="2" borderId="0" xfId="2" applyFill="1" applyAlignment="1" applyProtection="1">
      <alignment vertical="center"/>
    </xf>
    <xf numFmtId="0" fontId="25" fillId="29" borderId="0" xfId="2" applyFill="1" applyBorder="1" applyAlignment="1" applyProtection="1">
      <alignment horizontal="center" vertical="center"/>
    </xf>
    <xf numFmtId="0" fontId="43" fillId="29" borderId="0" xfId="2" applyFont="1" applyFill="1" applyBorder="1" applyAlignment="1" applyProtection="1">
      <alignment horizontal="left" vertical="center"/>
    </xf>
    <xf numFmtId="0" fontId="44" fillId="2" borderId="0" xfId="2" applyFont="1" applyFill="1" applyBorder="1" applyAlignment="1" applyProtection="1">
      <alignment horizontal="left" vertical="center"/>
    </xf>
    <xf numFmtId="0" fontId="25" fillId="29" borderId="0" xfId="2" applyFill="1" applyBorder="1" applyAlignment="1" applyProtection="1">
      <alignment horizontal="left" vertical="center"/>
    </xf>
    <xf numFmtId="0" fontId="25" fillId="2" borderId="0" xfId="2" applyFill="1" applyBorder="1" applyAlignment="1" applyProtection="1">
      <alignment horizontal="left" vertical="center"/>
    </xf>
    <xf numFmtId="0" fontId="25" fillId="29" borderId="0" xfId="2" applyFill="1" applyAlignment="1" applyProtection="1">
      <alignment horizontal="left" vertical="center" wrapText="1"/>
    </xf>
    <xf numFmtId="0" fontId="25" fillId="2" borderId="0" xfId="2" applyFill="1" applyAlignment="1" applyProtection="1">
      <alignment horizontal="left" vertical="center" wrapText="1"/>
    </xf>
    <xf numFmtId="0" fontId="25" fillId="29" borderId="0" xfId="2" applyFill="1" applyAlignment="1" applyProtection="1">
      <alignment horizontal="left" vertical="top" wrapText="1"/>
    </xf>
    <xf numFmtId="0" fontId="25" fillId="2" borderId="0" xfId="2" applyFill="1" applyAlignment="1" applyProtection="1">
      <alignment horizontal="left" vertical="top" wrapText="1"/>
    </xf>
    <xf numFmtId="0" fontId="25" fillId="2" borderId="0" xfId="2" applyFill="1" applyBorder="1" applyAlignment="1" applyProtection="1">
      <alignment horizontal="center" vertical="center"/>
    </xf>
    <xf numFmtId="0" fontId="48" fillId="2" borderId="0" xfId="2" applyFont="1" applyFill="1" applyBorder="1" applyAlignment="1" applyProtection="1">
      <alignment horizontal="left" vertical="center"/>
    </xf>
    <xf numFmtId="0" fontId="0" fillId="2" borderId="42" xfId="0" applyFill="1" applyBorder="1" applyProtection="1">
      <protection locked="0"/>
    </xf>
    <xf numFmtId="0" fontId="0" fillId="2" borderId="43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8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17" borderId="42" xfId="0" applyFill="1" applyBorder="1" applyProtection="1">
      <protection locked="0"/>
    </xf>
    <xf numFmtId="0" fontId="0" fillId="17" borderId="0" xfId="0" applyFill="1" applyProtection="1">
      <protection locked="0"/>
    </xf>
    <xf numFmtId="0" fontId="0" fillId="17" borderId="43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0" borderId="18" xfId="0" applyFill="1" applyBorder="1" applyProtection="1">
      <protection locked="0"/>
    </xf>
    <xf numFmtId="0" fontId="0" fillId="20" borderId="0" xfId="0" applyFill="1" applyProtection="1">
      <protection locked="0"/>
    </xf>
    <xf numFmtId="0" fontId="0" fillId="20" borderId="19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0" xfId="0" applyFont="1" applyFill="1" applyAlignment="1" applyProtection="1">
      <alignment horizontal="center" vertical="center"/>
      <protection locked="0"/>
    </xf>
    <xf numFmtId="0" fontId="4" fillId="2" borderId="42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0" fillId="17" borderId="44" xfId="0" applyFill="1" applyBorder="1" applyProtection="1">
      <protection locked="0"/>
    </xf>
    <xf numFmtId="0" fontId="0" fillId="17" borderId="45" xfId="0" applyFill="1" applyBorder="1" applyProtection="1">
      <protection locked="0"/>
    </xf>
    <xf numFmtId="0" fontId="0" fillId="17" borderId="46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0" borderId="20" xfId="0" applyFill="1" applyBorder="1" applyProtection="1">
      <protection locked="0"/>
    </xf>
    <xf numFmtId="0" fontId="0" fillId="20" borderId="21" xfId="0" applyFill="1" applyBorder="1" applyProtection="1">
      <protection locked="0"/>
    </xf>
    <xf numFmtId="0" fontId="0" fillId="20" borderId="22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16" borderId="42" xfId="0" applyFont="1" applyFill="1" applyBorder="1" applyAlignment="1">
      <alignment horizontal="center" vertical="top"/>
    </xf>
    <xf numFmtId="0" fontId="3" fillId="16" borderId="0" xfId="0" applyFont="1" applyFill="1" applyAlignment="1">
      <alignment horizontal="center" vertical="top"/>
    </xf>
    <xf numFmtId="0" fontId="3" fillId="16" borderId="43" xfId="0" applyFont="1" applyFill="1" applyBorder="1" applyAlignment="1">
      <alignment horizontal="center" vertical="top"/>
    </xf>
    <xf numFmtId="0" fontId="3" fillId="19" borderId="18" xfId="0" applyFont="1" applyFill="1" applyBorder="1" applyAlignment="1">
      <alignment horizontal="center" vertical="top"/>
    </xf>
    <xf numFmtId="0" fontId="3" fillId="19" borderId="0" xfId="0" applyFont="1" applyFill="1" applyAlignment="1">
      <alignment horizontal="center" vertical="top"/>
    </xf>
    <xf numFmtId="0" fontId="3" fillId="19" borderId="19" xfId="0" applyFont="1" applyFill="1" applyBorder="1" applyAlignment="1">
      <alignment horizontal="center" vertical="top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0" xfId="0" applyAlignment="1" applyProtection="1">
      <alignment horizontal="center" vertical="center"/>
      <protection locked="0"/>
    </xf>
    <xf numFmtId="0" fontId="12" fillId="2" borderId="42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2" fillId="17" borderId="44" xfId="0" applyFont="1" applyFill="1" applyBorder="1" applyAlignment="1" applyProtection="1">
      <alignment horizontal="center" vertical="center"/>
      <protection locked="0"/>
    </xf>
    <xf numFmtId="0" fontId="0" fillId="2" borderId="59" xfId="0" applyFill="1" applyBorder="1" applyProtection="1">
      <protection locked="0"/>
    </xf>
    <xf numFmtId="0" fontId="0" fillId="2" borderId="60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4" borderId="59" xfId="0" applyFill="1" applyBorder="1" applyProtection="1">
      <protection locked="0"/>
    </xf>
    <xf numFmtId="0" fontId="0" fillId="24" borderId="0" xfId="0" applyFill="1" applyProtection="1">
      <protection locked="0"/>
    </xf>
    <xf numFmtId="0" fontId="0" fillId="24" borderId="60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4" borderId="61" xfId="0" applyFont="1" applyFill="1" applyBorder="1" applyAlignment="1" applyProtection="1">
      <alignment horizontal="left" vertical="center"/>
      <protection locked="0"/>
    </xf>
    <xf numFmtId="0" fontId="0" fillId="24" borderId="62" xfId="0" applyFill="1" applyBorder="1" applyProtection="1">
      <protection locked="0"/>
    </xf>
    <xf numFmtId="0" fontId="0" fillId="24" borderId="63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16" borderId="26" xfId="0" applyFont="1" applyFill="1" applyBorder="1" applyAlignment="1">
      <alignment horizontal="center" vertical="center"/>
    </xf>
    <xf numFmtId="0" fontId="2" fillId="16" borderId="27" xfId="0" applyFont="1" applyFill="1" applyBorder="1" applyAlignment="1">
      <alignment horizontal="center" vertical="center"/>
    </xf>
    <xf numFmtId="0" fontId="2" fillId="21" borderId="18" xfId="0" applyFont="1" applyFill="1" applyBorder="1" applyAlignment="1">
      <alignment horizontal="center" vertical="center"/>
    </xf>
    <xf numFmtId="0" fontId="2" fillId="21" borderId="0" xfId="0" applyFont="1" applyFill="1" applyAlignment="1">
      <alignment horizontal="center" vertical="center"/>
    </xf>
    <xf numFmtId="0" fontId="2" fillId="21" borderId="19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23" borderId="50" xfId="0" applyFont="1" applyFill="1" applyBorder="1" applyAlignment="1">
      <alignment horizontal="center" vertical="center"/>
    </xf>
    <xf numFmtId="0" fontId="2" fillId="23" borderId="0" xfId="0" applyFont="1" applyFill="1" applyAlignment="1">
      <alignment horizontal="center" vertical="center"/>
    </xf>
    <xf numFmtId="0" fontId="2" fillId="23" borderId="51" xfId="0" applyFont="1" applyFill="1" applyBorder="1" applyAlignment="1">
      <alignment horizontal="center" vertical="center"/>
    </xf>
    <xf numFmtId="0" fontId="2" fillId="26" borderId="34" xfId="0" applyFont="1" applyFill="1" applyBorder="1" applyAlignment="1">
      <alignment horizontal="center" vertical="center"/>
    </xf>
    <xf numFmtId="0" fontId="2" fillId="26" borderId="0" xfId="0" applyFont="1" applyFill="1" applyAlignment="1">
      <alignment horizontal="center" vertical="center"/>
    </xf>
    <xf numFmtId="0" fontId="2" fillId="26" borderId="35" xfId="0" applyFont="1" applyFill="1" applyBorder="1" applyAlignment="1">
      <alignment horizontal="center" vertic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17" borderId="26" xfId="0" applyFill="1" applyBorder="1" applyProtection="1">
      <protection locked="0"/>
    </xf>
    <xf numFmtId="0" fontId="0" fillId="17" borderId="27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17" borderId="28" xfId="0" applyFill="1" applyBorder="1" applyProtection="1">
      <protection locked="0"/>
    </xf>
    <xf numFmtId="0" fontId="0" fillId="17" borderId="29" xfId="0" applyFill="1" applyBorder="1" applyProtection="1">
      <protection locked="0"/>
    </xf>
    <xf numFmtId="0" fontId="0" fillId="17" borderId="30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0" fillId="2" borderId="50" xfId="0" applyFill="1" applyBorder="1" applyProtection="1">
      <protection locked="0"/>
    </xf>
    <xf numFmtId="0" fontId="0" fillId="2" borderId="51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10" borderId="50" xfId="0" applyFill="1" applyBorder="1" applyProtection="1">
      <protection locked="0"/>
    </xf>
    <xf numFmtId="0" fontId="0" fillId="10" borderId="0" xfId="0" applyFill="1" applyProtection="1">
      <protection locked="0"/>
    </xf>
    <xf numFmtId="0" fontId="0" fillId="10" borderId="51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50" xfId="0" applyFont="1" applyFill="1" applyBorder="1" applyAlignment="1" applyProtection="1">
      <alignment horizontal="left" vertical="center"/>
      <protection locked="0"/>
    </xf>
    <xf numFmtId="0" fontId="4" fillId="10" borderId="50" xfId="0" applyFont="1" applyFill="1" applyBorder="1" applyAlignment="1" applyProtection="1">
      <alignment horizontal="left" vertical="center"/>
      <protection locked="0"/>
    </xf>
    <xf numFmtId="0" fontId="12" fillId="10" borderId="0" xfId="0" applyFont="1" applyFill="1" applyAlignment="1" applyProtection="1">
      <alignment horizontal="center" vertical="center"/>
      <protection locked="0"/>
    </xf>
    <xf numFmtId="0" fontId="0" fillId="10" borderId="52" xfId="0" applyFill="1" applyBorder="1" applyProtection="1">
      <protection locked="0"/>
    </xf>
    <xf numFmtId="0" fontId="0" fillId="10" borderId="53" xfId="0" applyFill="1" applyBorder="1" applyProtection="1">
      <protection locked="0"/>
    </xf>
    <xf numFmtId="0" fontId="0" fillId="10" borderId="54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4" xfId="0" applyFill="1" applyBorder="1" applyProtection="1">
      <protection locked="0"/>
    </xf>
    <xf numFmtId="0" fontId="0" fillId="2" borderId="35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4" borderId="34" xfId="0" applyFill="1" applyBorder="1" applyProtection="1">
      <protection locked="0"/>
    </xf>
    <xf numFmtId="0" fontId="0" fillId="24" borderId="35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34" xfId="0" applyFont="1" applyFill="1" applyBorder="1" applyAlignment="1" applyProtection="1">
      <alignment horizontal="left" vertical="center"/>
      <protection locked="0"/>
    </xf>
    <xf numFmtId="0" fontId="4" fillId="24" borderId="34" xfId="0" applyFont="1" applyFill="1" applyBorder="1" applyAlignment="1" applyProtection="1">
      <alignment horizontal="left" vertical="center"/>
      <protection locked="0"/>
    </xf>
    <xf numFmtId="0" fontId="12" fillId="24" borderId="0" xfId="0" applyFont="1" applyFill="1" applyAlignment="1" applyProtection="1">
      <alignment horizontal="center" vertical="center"/>
      <protection locked="0"/>
    </xf>
    <xf numFmtId="0" fontId="0" fillId="24" borderId="36" xfId="0" applyFill="1" applyBorder="1" applyProtection="1">
      <protection locked="0"/>
    </xf>
    <xf numFmtId="0" fontId="0" fillId="24" borderId="37" xfId="0" applyFill="1" applyBorder="1" applyProtection="1">
      <protection locked="0"/>
    </xf>
    <xf numFmtId="0" fontId="0" fillId="24" borderId="38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5" fillId="29" borderId="0" xfId="2" applyFill="1" applyAlignment="1" applyProtection="1">
      <alignment vertical="center"/>
      <protection locked="0"/>
    </xf>
    <xf numFmtId="0" fontId="0" fillId="2" borderId="44" xfId="0" applyFill="1" applyBorder="1" applyProtection="1">
      <protection locked="0"/>
    </xf>
    <xf numFmtId="0" fontId="0" fillId="2" borderId="45" xfId="0" applyFill="1" applyBorder="1" applyProtection="1">
      <protection locked="0"/>
    </xf>
    <xf numFmtId="0" fontId="0" fillId="2" borderId="46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52" xfId="0" applyFill="1" applyBorder="1" applyProtection="1">
      <protection locked="0"/>
    </xf>
    <xf numFmtId="0" fontId="0" fillId="2" borderId="53" xfId="0" applyFill="1" applyBorder="1" applyProtection="1">
      <protection locked="0"/>
    </xf>
    <xf numFmtId="0" fontId="0" fillId="2" borderId="54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59" xfId="0" applyFont="1" applyFill="1" applyBorder="1" applyAlignment="1" applyProtection="1">
      <alignment horizontal="left" vertical="center"/>
      <protection locked="0"/>
    </xf>
    <xf numFmtId="0" fontId="0" fillId="2" borderId="61" xfId="0" applyFill="1" applyBorder="1" applyProtection="1">
      <protection locked="0"/>
    </xf>
    <xf numFmtId="0" fontId="0" fillId="2" borderId="62" xfId="0" applyFill="1" applyBorder="1" applyProtection="1">
      <protection locked="0"/>
    </xf>
    <xf numFmtId="0" fontId="0" fillId="2" borderId="63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4" borderId="50" xfId="0" applyFill="1" applyBorder="1" applyProtection="1">
      <protection locked="0"/>
    </xf>
    <xf numFmtId="0" fontId="0" fillId="4" borderId="0" xfId="0" applyFill="1" applyProtection="1">
      <protection locked="0"/>
    </xf>
    <xf numFmtId="0" fontId="0" fillId="4" borderId="51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4" borderId="50" xfId="0" applyFont="1" applyFill="1" applyBorder="1" applyAlignment="1" applyProtection="1">
      <alignment horizontal="left" vertical="center"/>
      <protection locked="0"/>
    </xf>
    <xf numFmtId="0" fontId="0" fillId="4" borderId="52" xfId="0" applyFill="1" applyBorder="1" applyProtection="1">
      <protection locked="0"/>
    </xf>
    <xf numFmtId="0" fontId="0" fillId="4" borderId="53" xfId="0" applyFill="1" applyBorder="1" applyProtection="1">
      <protection locked="0"/>
    </xf>
    <xf numFmtId="0" fontId="0" fillId="4" borderId="54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4" borderId="59" xfId="0" applyFont="1" applyFill="1" applyBorder="1" applyAlignment="1" applyProtection="1">
      <alignment horizontal="left" vertical="center"/>
      <protection locked="0"/>
    </xf>
    <xf numFmtId="0" fontId="0" fillId="24" borderId="61" xfId="0" applyFill="1" applyBorder="1" applyProtection="1">
      <protection locked="0"/>
    </xf>
    <xf numFmtId="0" fontId="25" fillId="29" borderId="0" xfId="2" applyFill="1" applyAlignment="1" applyProtection="1">
      <alignment vertical="top"/>
    </xf>
    <xf numFmtId="0" fontId="25" fillId="29" borderId="0" xfId="2" applyFill="1" applyAlignment="1" applyProtection="1">
      <alignment vertical="center"/>
    </xf>
    <xf numFmtId="0" fontId="49" fillId="0" borderId="0" xfId="0" applyFont="1"/>
    <xf numFmtId="0" fontId="2" fillId="16" borderId="42" xfId="0" applyFont="1" applyFill="1" applyBorder="1" applyAlignment="1">
      <alignment horizontal="center" vertical="top"/>
    </xf>
    <xf numFmtId="0" fontId="2" fillId="16" borderId="0" xfId="0" applyFont="1" applyFill="1" applyAlignment="1">
      <alignment horizontal="center" vertical="top"/>
    </xf>
    <xf numFmtId="0" fontId="2" fillId="16" borderId="43" xfId="0" applyFont="1" applyFill="1" applyBorder="1" applyAlignment="1">
      <alignment horizontal="center" vertical="top"/>
    </xf>
    <xf numFmtId="0" fontId="0" fillId="4" borderId="42" xfId="0" applyFill="1" applyBorder="1" applyProtection="1">
      <protection locked="0"/>
    </xf>
    <xf numFmtId="0" fontId="0" fillId="4" borderId="43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29" borderId="0" xfId="0" applyFont="1" applyFill="1" applyAlignment="1" applyProtection="1">
      <alignment horizontal="lef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43" fillId="29" borderId="0" xfId="0" applyFont="1" applyFill="1" applyAlignment="1" applyProtection="1">
      <alignment horizontal="left" vertical="center" wrapText="1"/>
      <protection locked="0"/>
    </xf>
    <xf numFmtId="0" fontId="0" fillId="29" borderId="0" xfId="0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25" fillId="29" borderId="0" xfId="2" applyFill="1" applyAlignment="1" applyProtection="1">
      <alignment horizontal="left" vertical="top"/>
      <protection locked="0"/>
    </xf>
    <xf numFmtId="0" fontId="0" fillId="0" borderId="0" xfId="0" applyAlignment="1">
      <alignment horizontal="left"/>
    </xf>
    <xf numFmtId="0" fontId="35" fillId="2" borderId="0" xfId="0" applyFont="1" applyFill="1" applyAlignment="1" applyProtection="1">
      <alignment horizontal="left" vertical="center"/>
      <protection locked="0"/>
    </xf>
    <xf numFmtId="0" fontId="46" fillId="14" borderId="0" xfId="0" applyFont="1" applyFill="1" applyAlignment="1">
      <alignment horizontal="center" vertical="center"/>
    </xf>
    <xf numFmtId="0" fontId="41" fillId="13" borderId="67" xfId="0" applyFont="1" applyFill="1" applyBorder="1" applyAlignment="1" applyProtection="1">
      <alignment horizontal="left" vertical="top" wrapText="1"/>
      <protection locked="0"/>
    </xf>
    <xf numFmtId="0" fontId="0" fillId="12" borderId="0" xfId="0" applyFill="1" applyAlignment="1" applyProtection="1">
      <alignment horizontal="left"/>
      <protection locked="0"/>
    </xf>
    <xf numFmtId="0" fontId="0" fillId="12" borderId="11" xfId="0" applyFill="1" applyBorder="1" applyAlignment="1" applyProtection="1">
      <alignment horizontal="left"/>
      <protection locked="0"/>
    </xf>
    <xf numFmtId="0" fontId="0" fillId="0" borderId="12" xfId="0" applyBorder="1" applyAlignment="1">
      <alignment horizontal="left"/>
    </xf>
    <xf numFmtId="0" fontId="40" fillId="13" borderId="0" xfId="0" applyFont="1" applyFill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39" fillId="13" borderId="67" xfId="0" applyFont="1" applyFill="1" applyBorder="1" applyAlignment="1" applyProtection="1">
      <alignment horizontal="center" vertical="center"/>
      <protection locked="0"/>
    </xf>
    <xf numFmtId="0" fontId="32" fillId="11" borderId="7" xfId="0" applyFont="1" applyFill="1" applyBorder="1" applyAlignment="1">
      <alignment horizontal="center" vertical="center"/>
    </xf>
    <xf numFmtId="0" fontId="32" fillId="11" borderId="8" xfId="0" applyFont="1" applyFill="1" applyBorder="1" applyAlignment="1">
      <alignment horizontal="center" vertical="center"/>
    </xf>
    <xf numFmtId="0" fontId="32" fillId="11" borderId="9" xfId="0" applyFont="1" applyFill="1" applyBorder="1" applyAlignment="1">
      <alignment horizontal="center" vertical="center"/>
    </xf>
    <xf numFmtId="0" fontId="36" fillId="2" borderId="64" xfId="0" applyFont="1" applyFill="1" applyBorder="1" applyAlignment="1" applyProtection="1">
      <alignment horizontal="left" vertical="center" wrapText="1"/>
      <protection locked="0"/>
    </xf>
    <xf numFmtId="0" fontId="36" fillId="2" borderId="65" xfId="0" applyFont="1" applyFill="1" applyBorder="1" applyAlignment="1" applyProtection="1">
      <alignment horizontal="left" vertical="center" wrapText="1"/>
      <protection locked="0"/>
    </xf>
    <xf numFmtId="0" fontId="36" fillId="2" borderId="66" xfId="0" applyFont="1" applyFill="1" applyBorder="1" applyAlignment="1" applyProtection="1">
      <alignment horizontal="left" vertical="center" wrapText="1"/>
      <protection locked="0"/>
    </xf>
    <xf numFmtId="0" fontId="36" fillId="2" borderId="2" xfId="0" applyFont="1" applyFill="1" applyBorder="1" applyAlignment="1" applyProtection="1">
      <alignment horizontal="left" vertical="center" wrapText="1"/>
      <protection locked="0"/>
    </xf>
    <xf numFmtId="0" fontId="36" fillId="2" borderId="0" xfId="0" applyFont="1" applyFill="1" applyAlignment="1" applyProtection="1">
      <alignment horizontal="left" vertical="center" wrapText="1"/>
      <protection locked="0"/>
    </xf>
    <xf numFmtId="0" fontId="36" fillId="2" borderId="3" xfId="0" applyFont="1" applyFill="1" applyBorder="1" applyAlignment="1" applyProtection="1">
      <alignment horizontal="left" vertical="center" wrapText="1"/>
      <protection locked="0"/>
    </xf>
    <xf numFmtId="0" fontId="36" fillId="2" borderId="4" xfId="0" applyFont="1" applyFill="1" applyBorder="1" applyAlignment="1" applyProtection="1">
      <alignment horizontal="left" vertical="center" wrapText="1"/>
      <protection locked="0"/>
    </xf>
    <xf numFmtId="0" fontId="36" fillId="2" borderId="5" xfId="0" applyFont="1" applyFill="1" applyBorder="1" applyAlignment="1" applyProtection="1">
      <alignment horizontal="left" vertical="center" wrapText="1"/>
      <protection locked="0"/>
    </xf>
    <xf numFmtId="0" fontId="36" fillId="2" borderId="6" xfId="0" applyFont="1" applyFill="1" applyBorder="1" applyAlignment="1" applyProtection="1">
      <alignment horizontal="left" vertical="center" wrapText="1"/>
      <protection locked="0"/>
    </xf>
    <xf numFmtId="0" fontId="36" fillId="2" borderId="0" xfId="0" applyFont="1" applyFill="1" applyAlignment="1" applyProtection="1">
      <alignment horizontal="left" vertical="center"/>
      <protection locked="0"/>
    </xf>
    <xf numFmtId="165" fontId="45" fillId="2" borderId="0" xfId="0" applyNumberFormat="1" applyFont="1" applyFill="1" applyAlignment="1">
      <alignment horizontal="center" vertical="center"/>
    </xf>
    <xf numFmtId="0" fontId="0" fillId="12" borderId="10" xfId="0" applyFill="1" applyBorder="1" applyAlignment="1" applyProtection="1">
      <alignment horizontal="left"/>
      <protection locked="0"/>
    </xf>
    <xf numFmtId="0" fontId="40" fillId="13" borderId="67" xfId="0" applyFont="1" applyFill="1" applyBorder="1" applyAlignment="1" applyProtection="1">
      <alignment horizontal="center" vertical="center" wrapText="1"/>
      <protection locked="0"/>
    </xf>
    <xf numFmtId="14" fontId="39" fillId="13" borderId="67" xfId="0" applyNumberFormat="1" applyFont="1" applyFill="1" applyBorder="1" applyAlignment="1" applyProtection="1">
      <alignment horizontal="center" vertical="center"/>
      <protection locked="0"/>
    </xf>
    <xf numFmtId="164" fontId="39" fillId="13" borderId="67" xfId="0" applyNumberFormat="1" applyFont="1" applyFill="1" applyBorder="1" applyAlignment="1" applyProtection="1">
      <alignment horizontal="center" vertical="center"/>
      <protection locked="0"/>
    </xf>
    <xf numFmtId="1" fontId="39" fillId="13" borderId="67" xfId="0" applyNumberFormat="1" applyFont="1" applyFill="1" applyBorder="1" applyAlignment="1" applyProtection="1">
      <alignment horizontal="center" vertical="center"/>
      <protection locked="0"/>
    </xf>
    <xf numFmtId="165" fontId="41" fillId="13" borderId="67" xfId="0" applyNumberFormat="1" applyFont="1" applyFill="1" applyBorder="1" applyAlignment="1" applyProtection="1">
      <alignment horizontal="center" vertical="top"/>
      <protection locked="0"/>
    </xf>
    <xf numFmtId="0" fontId="22" fillId="10" borderId="0" xfId="0" applyFont="1" applyFill="1" applyAlignment="1">
      <alignment horizontal="left" vertical="center"/>
    </xf>
    <xf numFmtId="0" fontId="21" fillId="10" borderId="0" xfId="0" applyFont="1" applyFill="1" applyAlignment="1">
      <alignment horizontal="left" vertical="center"/>
    </xf>
    <xf numFmtId="0" fontId="30" fillId="2" borderId="44" xfId="0" applyFont="1" applyFill="1" applyBorder="1" applyAlignment="1">
      <alignment horizontal="center" vertical="center"/>
    </xf>
    <xf numFmtId="0" fontId="30" fillId="2" borderId="45" xfId="0" applyFont="1" applyFill="1" applyBorder="1" applyAlignment="1">
      <alignment horizontal="center" vertical="center"/>
    </xf>
    <xf numFmtId="0" fontId="30" fillId="2" borderId="46" xfId="0" applyFont="1" applyFill="1" applyBorder="1" applyAlignment="1">
      <alignment horizontal="center" vertical="center"/>
    </xf>
    <xf numFmtId="0" fontId="32" fillId="11" borderId="39" xfId="0" applyFont="1" applyFill="1" applyBorder="1" applyAlignment="1">
      <alignment horizontal="center" vertical="center"/>
    </xf>
    <xf numFmtId="0" fontId="32" fillId="11" borderId="40" xfId="0" applyFont="1" applyFill="1" applyBorder="1" applyAlignment="1">
      <alignment horizontal="center" vertical="center"/>
    </xf>
    <xf numFmtId="0" fontId="32" fillId="11" borderId="41" xfId="0" applyFont="1" applyFill="1" applyBorder="1" applyAlignment="1">
      <alignment horizontal="center" vertical="center"/>
    </xf>
    <xf numFmtId="0" fontId="1" fillId="15" borderId="39" xfId="0" applyFont="1" applyFill="1" applyBorder="1" applyAlignment="1">
      <alignment horizontal="center" vertical="center"/>
    </xf>
    <xf numFmtId="0" fontId="1" fillId="15" borderId="40" xfId="0" applyFont="1" applyFill="1" applyBorder="1"/>
    <xf numFmtId="0" fontId="1" fillId="15" borderId="41" xfId="0" applyFont="1" applyFill="1" applyBorder="1"/>
    <xf numFmtId="0" fontId="2" fillId="27" borderId="15" xfId="0" applyFont="1" applyFill="1" applyBorder="1" applyAlignment="1">
      <alignment horizontal="center" vertical="center"/>
    </xf>
    <xf numFmtId="0" fontId="13" fillId="27" borderId="16" xfId="0" applyFont="1" applyFill="1" applyBorder="1"/>
    <xf numFmtId="0" fontId="13" fillId="27" borderId="17" xfId="0" applyFont="1" applyFill="1" applyBorder="1"/>
    <xf numFmtId="0" fontId="2" fillId="28" borderId="57" xfId="0" applyFont="1" applyFill="1" applyBorder="1" applyAlignment="1">
      <alignment horizontal="center" vertical="center"/>
    </xf>
    <xf numFmtId="0" fontId="2" fillId="28" borderId="56" xfId="0" applyFont="1" applyFill="1" applyBorder="1" applyAlignment="1">
      <alignment horizontal="center" vertical="center"/>
    </xf>
    <xf numFmtId="0" fontId="2" fillId="28" borderId="58" xfId="0" applyFont="1" applyFill="1" applyBorder="1" applyAlignment="1">
      <alignment horizontal="center" vertical="center"/>
    </xf>
    <xf numFmtId="0" fontId="25" fillId="29" borderId="0" xfId="2" applyFill="1" applyAlignment="1" applyProtection="1">
      <alignment horizontal="left" vertical="center"/>
      <protection locked="0"/>
    </xf>
    <xf numFmtId="0" fontId="1" fillId="15" borderId="23" xfId="0" applyFont="1" applyFill="1" applyBorder="1" applyAlignment="1">
      <alignment horizontal="center" vertical="center"/>
    </xf>
    <xf numFmtId="0" fontId="1" fillId="15" borderId="24" xfId="0" applyFont="1" applyFill="1" applyBorder="1"/>
    <xf numFmtId="0" fontId="1" fillId="15" borderId="25" xfId="0" applyFont="1" applyFill="1" applyBorder="1"/>
    <xf numFmtId="0" fontId="2" fillId="18" borderId="15" xfId="0" applyFont="1" applyFill="1" applyBorder="1" applyAlignment="1">
      <alignment horizontal="center" vertical="center"/>
    </xf>
    <xf numFmtId="0" fontId="13" fillId="18" borderId="16" xfId="0" applyFont="1" applyFill="1" applyBorder="1"/>
    <xf numFmtId="0" fontId="13" fillId="18" borderId="17" xfId="0" applyFont="1" applyFill="1" applyBorder="1"/>
    <xf numFmtId="0" fontId="1" fillId="22" borderId="48" xfId="0" applyFont="1" applyFill="1" applyBorder="1" applyAlignment="1">
      <alignment horizontal="center" vertical="center"/>
    </xf>
    <xf numFmtId="0" fontId="1" fillId="22" borderId="47" xfId="0" applyFont="1" applyFill="1" applyBorder="1" applyAlignment="1">
      <alignment vertical="center"/>
    </xf>
    <xf numFmtId="0" fontId="1" fillId="22" borderId="49" xfId="0" applyFont="1" applyFill="1" applyBorder="1" applyAlignment="1">
      <alignment vertical="center"/>
    </xf>
    <xf numFmtId="0" fontId="2" fillId="25" borderId="31" xfId="0" applyFont="1" applyFill="1" applyBorder="1" applyAlignment="1">
      <alignment horizontal="center" vertical="center"/>
    </xf>
    <xf numFmtId="0" fontId="13" fillId="25" borderId="32" xfId="0" applyFont="1" applyFill="1" applyBorder="1" applyAlignment="1">
      <alignment vertical="center"/>
    </xf>
    <xf numFmtId="0" fontId="13" fillId="25" borderId="33" xfId="0" applyFont="1" applyFill="1" applyBorder="1" applyAlignment="1">
      <alignment vertical="center"/>
    </xf>
    <xf numFmtId="0" fontId="2" fillId="15" borderId="39" xfId="0" applyFont="1" applyFill="1" applyBorder="1" applyAlignment="1">
      <alignment horizontal="center" vertical="center"/>
    </xf>
    <xf numFmtId="0" fontId="13" fillId="15" borderId="40" xfId="0" applyFont="1" applyFill="1" applyBorder="1"/>
    <xf numFmtId="0" fontId="13" fillId="15" borderId="41" xfId="0" applyFont="1" applyFill="1" applyBorder="1"/>
    <xf numFmtId="0" fontId="1" fillId="22" borderId="47" xfId="0" applyFont="1" applyFill="1" applyBorder="1"/>
    <xf numFmtId="0" fontId="1" fillId="22" borderId="49" xfId="0" applyFont="1" applyFill="1" applyBorder="1"/>
    <xf numFmtId="0" fontId="13" fillId="28" borderId="56" xfId="0" applyFont="1" applyFill="1" applyBorder="1"/>
    <xf numFmtId="0" fontId="13" fillId="28" borderId="58" xfId="0" applyFont="1" applyFill="1" applyBorder="1"/>
    <xf numFmtId="0" fontId="25" fillId="29" borderId="0" xfId="2" applyFill="1" applyAlignment="1">
      <alignment horizontal="left" vertical="center"/>
    </xf>
    <xf numFmtId="0" fontId="1" fillId="22" borderId="47" xfId="0" applyFont="1" applyFill="1" applyBorder="1" applyAlignment="1">
      <alignment horizontal="center" vertical="center"/>
    </xf>
    <xf numFmtId="0" fontId="1" fillId="22" borderId="49" xfId="0" applyFont="1" applyFill="1" applyBorder="1" applyAlignment="1">
      <alignment horizontal="center" vertical="center"/>
    </xf>
    <xf numFmtId="0" fontId="31" fillId="9" borderId="39" xfId="0" applyFont="1" applyFill="1" applyBorder="1" applyAlignment="1">
      <alignment horizontal="center" vertical="center"/>
    </xf>
    <xf numFmtId="0" fontId="31" fillId="9" borderId="40" xfId="0" applyFont="1" applyFill="1" applyBorder="1" applyAlignment="1">
      <alignment horizontal="center" vertical="center"/>
    </xf>
    <xf numFmtId="0" fontId="31" fillId="9" borderId="41" xfId="0" applyFont="1" applyFill="1" applyBorder="1" applyAlignment="1">
      <alignment horizontal="center" vertical="center"/>
    </xf>
    <xf numFmtId="0" fontId="25" fillId="29" borderId="0" xfId="2" applyFill="1" applyAlignment="1" applyProtection="1">
      <alignment horizontal="left" vertical="center"/>
    </xf>
    <xf numFmtId="0" fontId="31" fillId="11" borderId="39" xfId="0" applyFont="1" applyFill="1" applyBorder="1" applyAlignment="1">
      <alignment horizontal="center" vertical="center"/>
    </xf>
    <xf numFmtId="0" fontId="31" fillId="11" borderId="40" xfId="0" applyFont="1" applyFill="1" applyBorder="1" applyAlignment="1">
      <alignment horizontal="center" vertical="center"/>
    </xf>
    <xf numFmtId="0" fontId="31" fillId="11" borderId="41" xfId="0" applyFont="1" applyFill="1" applyBorder="1" applyAlignment="1">
      <alignment horizontal="center" vertical="center"/>
    </xf>
    <xf numFmtId="0" fontId="2" fillId="27" borderId="18" xfId="0" applyFont="1" applyFill="1" applyBorder="1" applyAlignment="1">
      <alignment horizontal="center" vertical="center"/>
    </xf>
    <xf numFmtId="0" fontId="13" fillId="27" borderId="0" xfId="0" applyFont="1" applyFill="1"/>
    <xf numFmtId="0" fontId="13" fillId="27" borderId="19" xfId="0" applyFont="1" applyFill="1" applyBorder="1"/>
    <xf numFmtId="0" fontId="8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50" fillId="30" borderId="0" xfId="0" applyFont="1" applyFill="1" applyAlignment="1" applyProtection="1">
      <alignment horizontal="center" vertical="center"/>
      <protection locked="0"/>
    </xf>
    <xf numFmtId="0" fontId="28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</cellXfs>
  <cellStyles count="3">
    <cellStyle name="Hyperlink" xfId="2" builtinId="8"/>
    <cellStyle name="Normal" xfId="0" builtinId="0"/>
    <cellStyle name="Percent" xfId="1" builtinId="5"/>
  </cellStyles>
  <dxfs count="16">
    <dxf>
      <fill>
        <patternFill>
          <bgColor rgb="FF2E6F7E"/>
        </patternFill>
      </fill>
    </dxf>
    <dxf>
      <fill>
        <patternFill>
          <bgColor rgb="FF2E6F7E"/>
        </patternFill>
      </fill>
    </dxf>
    <dxf>
      <fill>
        <patternFill>
          <bgColor rgb="FF2E6F7E"/>
        </patternFill>
      </fill>
    </dxf>
    <dxf>
      <fill>
        <patternFill>
          <bgColor rgb="FF2E6F7E"/>
        </patternFill>
      </fill>
    </dxf>
    <dxf>
      <fill>
        <patternFill>
          <bgColor rgb="FF2E6F7E"/>
        </patternFill>
      </fill>
    </dxf>
    <dxf>
      <fill>
        <patternFill>
          <bgColor rgb="FF2E6F7E"/>
        </patternFill>
      </fill>
    </dxf>
    <dxf>
      <fill>
        <patternFill>
          <bgColor rgb="FF2E6F7E"/>
        </patternFill>
      </fill>
    </dxf>
    <dxf>
      <fill>
        <patternFill>
          <bgColor rgb="FFE7EFF7"/>
        </patternFill>
      </fill>
    </dxf>
    <dxf>
      <fill>
        <patternFill>
          <bgColor theme="0"/>
        </patternFill>
      </fill>
    </dxf>
    <dxf>
      <fill>
        <patternFill>
          <bgColor theme="3" tint="-0.24994659260841701"/>
        </patternFill>
      </fill>
    </dxf>
    <dxf>
      <fill>
        <patternFill>
          <bgColor theme="0"/>
        </patternFill>
      </fill>
    </dxf>
    <dxf>
      <fill>
        <patternFill>
          <bgColor rgb="FFE7EFF7"/>
        </patternFill>
      </fill>
    </dxf>
    <dxf>
      <fill>
        <patternFill>
          <bgColor theme="4" tint="-0.499984740745262"/>
        </patternFill>
      </fill>
    </dxf>
    <dxf>
      <fill>
        <patternFill>
          <bgColor rgb="FFE7EFF7"/>
        </patternFill>
      </fill>
    </dxf>
    <dxf>
      <fill>
        <patternFill>
          <bgColor theme="0"/>
        </patternFill>
      </fill>
    </dxf>
    <dxf>
      <fill>
        <patternFill>
          <bgColor rgb="FF002060"/>
        </patternFill>
      </fill>
    </dxf>
  </dxfs>
  <tableStyles count="3" defaultTableStyle="TableStyleMedium2" defaultPivotStyle="PivotStyleLight16">
    <tableStyle name="ATA Table Style" pivot="0" count="3" xr9:uid="{53F8960A-6EA1-40AB-8946-5E0754C56130}">
      <tableStyleElement type="headerRow" dxfId="15"/>
      <tableStyleElement type="firstRowStripe" dxfId="14"/>
      <tableStyleElement type="secondRowStripe" dxfId="13"/>
    </tableStyle>
    <tableStyle name="ATA_Reservation" pivot="0" count="3" xr9:uid="{72AD4C74-8E57-41E2-B34A-44438485F187}">
      <tableStyleElement type="headerRow" dxfId="12"/>
      <tableStyleElement type="firstRowStripe" dxfId="11"/>
      <tableStyleElement type="secondRowStripe" dxfId="10"/>
    </tableStyle>
    <tableStyle name="Table Style 1" pivot="0" count="3" xr9:uid="{FE93B97D-EBA8-4669-AB95-C9626DDDC23C}">
      <tableStyleElement type="headerRow" dxfId="9"/>
      <tableStyleElement type="firstRowStripe" dxfId="8"/>
      <tableStyleElement type="secondRowStripe" dxfId="7"/>
    </tableStyle>
  </tableStyles>
  <colors>
    <mruColors>
      <color rgb="FF9E6F28"/>
      <color rgb="FFDCE8EA"/>
      <color rgb="FF24585B"/>
      <color rgb="FF1D3D52"/>
      <color rgb="FF47858A"/>
      <color rgb="FF2F6F73"/>
      <color rgb="FFF3EEF9"/>
      <color rgb="FF8466B0"/>
      <color rgb="FF5A3F82"/>
      <color rgb="FF3A61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Packing Progress</c:v>
          </c:tx>
          <c:spPr>
            <a:solidFill>
              <a:srgbClr val="3F7F8A"/>
            </a:solidFill>
          </c:spPr>
          <c:dPt>
            <c:idx val="0"/>
            <c:bubble3D val="0"/>
            <c:spPr>
              <a:solidFill>
                <a:srgbClr val="F3F7F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7B4-42BF-9A64-0E9851DBB985}"/>
              </c:ext>
            </c:extLst>
          </c:dPt>
          <c:dPt>
            <c:idx val="1"/>
            <c:bubble3D val="0"/>
            <c:spPr>
              <a:solidFill>
                <a:srgbClr val="3F7F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86A-49DC-94B4-BF18C4751AB4}"/>
              </c:ext>
            </c:extLst>
          </c:dPt>
          <c:cat>
            <c:strLit>
              <c:ptCount val="1"/>
              <c:pt idx="0">
                <c:v>Helpers'!$G$4:$G$5</c:v>
              </c:pt>
            </c:strLit>
          </c:cat>
          <c:val>
            <c:numRef>
              <c:f>'Chart Helpers'!$H$4:$H$5</c:f>
              <c:numCache>
                <c:formatCode>0%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B4-42BF-9A64-0E9851DBB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'Chart Helpers'!$E$4:$E$5</c:f>
              <c:strCache>
                <c:ptCount val="2"/>
                <c:pt idx="0">
                  <c:v>Complete</c:v>
                </c:pt>
                <c:pt idx="1">
                  <c:v>Remaining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dPt>
            <c:idx val="0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725-4B7F-A776-6A4DA97F054E}"/>
              </c:ext>
            </c:extLst>
          </c:dPt>
          <c:dPt>
            <c:idx val="1"/>
            <c:bubble3D val="0"/>
            <c:spPr>
              <a:solidFill>
                <a:srgbClr val="3F7F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25-4B7F-A776-6A4DA97F054E}"/>
              </c:ext>
            </c:extLst>
          </c:dPt>
          <c:cat>
            <c:strRef>
              <c:f>'Chart Helpers'!$G$4:$G$5</c:f>
              <c:strCache>
                <c:ptCount val="2"/>
                <c:pt idx="0">
                  <c:v>Complete</c:v>
                </c:pt>
                <c:pt idx="1">
                  <c:v>Remaining</c:v>
                </c:pt>
              </c:strCache>
            </c:strRef>
          </c:cat>
          <c:val>
            <c:numRef>
              <c:f>'Chart Helpers'!$F$4:$F$5</c:f>
              <c:numCache>
                <c:formatCode>0%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25-4B7F-A776-6A4DA97F05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0.png"/><Relationship Id="rId18" Type="http://schemas.openxmlformats.org/officeDocument/2006/relationships/image" Target="../media/image65.png"/><Relationship Id="rId26" Type="http://schemas.openxmlformats.org/officeDocument/2006/relationships/image" Target="../media/image73.png"/><Relationship Id="rId39" Type="http://schemas.openxmlformats.org/officeDocument/2006/relationships/image" Target="../media/image86.png"/><Relationship Id="rId21" Type="http://schemas.openxmlformats.org/officeDocument/2006/relationships/image" Target="../media/image68.png"/><Relationship Id="rId34" Type="http://schemas.openxmlformats.org/officeDocument/2006/relationships/image" Target="../media/image81.png"/><Relationship Id="rId42" Type="http://schemas.openxmlformats.org/officeDocument/2006/relationships/image" Target="../media/image89.png"/><Relationship Id="rId7" Type="http://schemas.openxmlformats.org/officeDocument/2006/relationships/image" Target="../media/image54.png"/><Relationship Id="rId2" Type="http://schemas.openxmlformats.org/officeDocument/2006/relationships/image" Target="../media/image49.png"/><Relationship Id="rId16" Type="http://schemas.openxmlformats.org/officeDocument/2006/relationships/image" Target="../media/image63.png"/><Relationship Id="rId20" Type="http://schemas.openxmlformats.org/officeDocument/2006/relationships/image" Target="../media/image67.png"/><Relationship Id="rId29" Type="http://schemas.openxmlformats.org/officeDocument/2006/relationships/image" Target="../media/image76.png"/><Relationship Id="rId41" Type="http://schemas.openxmlformats.org/officeDocument/2006/relationships/image" Target="../media/image88.png"/><Relationship Id="rId1" Type="http://schemas.openxmlformats.org/officeDocument/2006/relationships/image" Target="../media/image48.png"/><Relationship Id="rId6" Type="http://schemas.openxmlformats.org/officeDocument/2006/relationships/image" Target="../media/image53.png"/><Relationship Id="rId11" Type="http://schemas.openxmlformats.org/officeDocument/2006/relationships/image" Target="../media/image58.png"/><Relationship Id="rId24" Type="http://schemas.openxmlformats.org/officeDocument/2006/relationships/image" Target="../media/image71.png"/><Relationship Id="rId32" Type="http://schemas.openxmlformats.org/officeDocument/2006/relationships/image" Target="../media/image79.png"/><Relationship Id="rId37" Type="http://schemas.openxmlformats.org/officeDocument/2006/relationships/image" Target="../media/image84.png"/><Relationship Id="rId40" Type="http://schemas.openxmlformats.org/officeDocument/2006/relationships/image" Target="../media/image87.png"/><Relationship Id="rId5" Type="http://schemas.openxmlformats.org/officeDocument/2006/relationships/image" Target="../media/image52.png"/><Relationship Id="rId15" Type="http://schemas.openxmlformats.org/officeDocument/2006/relationships/image" Target="../media/image62.png"/><Relationship Id="rId23" Type="http://schemas.openxmlformats.org/officeDocument/2006/relationships/image" Target="../media/image70.png"/><Relationship Id="rId28" Type="http://schemas.openxmlformats.org/officeDocument/2006/relationships/image" Target="../media/image75.png"/><Relationship Id="rId36" Type="http://schemas.openxmlformats.org/officeDocument/2006/relationships/image" Target="../media/image83.png"/><Relationship Id="rId10" Type="http://schemas.openxmlformats.org/officeDocument/2006/relationships/image" Target="../media/image57.png"/><Relationship Id="rId19" Type="http://schemas.openxmlformats.org/officeDocument/2006/relationships/image" Target="../media/image66.png"/><Relationship Id="rId31" Type="http://schemas.openxmlformats.org/officeDocument/2006/relationships/image" Target="../media/image78.png"/><Relationship Id="rId4" Type="http://schemas.openxmlformats.org/officeDocument/2006/relationships/image" Target="../media/image51.png"/><Relationship Id="rId9" Type="http://schemas.openxmlformats.org/officeDocument/2006/relationships/image" Target="../media/image56.png"/><Relationship Id="rId14" Type="http://schemas.openxmlformats.org/officeDocument/2006/relationships/image" Target="../media/image61.png"/><Relationship Id="rId22" Type="http://schemas.openxmlformats.org/officeDocument/2006/relationships/image" Target="../media/image69.png"/><Relationship Id="rId27" Type="http://schemas.openxmlformats.org/officeDocument/2006/relationships/image" Target="../media/image74.png"/><Relationship Id="rId30" Type="http://schemas.openxmlformats.org/officeDocument/2006/relationships/image" Target="../media/image77.png"/><Relationship Id="rId35" Type="http://schemas.openxmlformats.org/officeDocument/2006/relationships/image" Target="../media/image82.png"/><Relationship Id="rId43" Type="http://schemas.openxmlformats.org/officeDocument/2006/relationships/image" Target="../media/image90.png"/><Relationship Id="rId8" Type="http://schemas.openxmlformats.org/officeDocument/2006/relationships/image" Target="../media/image55.png"/><Relationship Id="rId3" Type="http://schemas.openxmlformats.org/officeDocument/2006/relationships/image" Target="../media/image50.png"/><Relationship Id="rId12" Type="http://schemas.openxmlformats.org/officeDocument/2006/relationships/image" Target="../media/image59.png"/><Relationship Id="rId17" Type="http://schemas.openxmlformats.org/officeDocument/2006/relationships/image" Target="../media/image64.png"/><Relationship Id="rId25" Type="http://schemas.openxmlformats.org/officeDocument/2006/relationships/image" Target="../media/image72.png"/><Relationship Id="rId33" Type="http://schemas.openxmlformats.org/officeDocument/2006/relationships/image" Target="../media/image80.png"/><Relationship Id="rId38" Type="http://schemas.openxmlformats.org/officeDocument/2006/relationships/image" Target="../media/image8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40</xdr:row>
      <xdr:rowOff>30480</xdr:rowOff>
    </xdr:from>
    <xdr:to>
      <xdr:col>17</xdr:col>
      <xdr:colOff>340360</xdr:colOff>
      <xdr:row>52</xdr:row>
      <xdr:rowOff>30480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438C4FB-2801-4A3A-A046-E40104213C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1767840</xdr:colOff>
      <xdr:row>24</xdr:row>
      <xdr:rowOff>7427</xdr:rowOff>
    </xdr:from>
    <xdr:to>
      <xdr:col>15</xdr:col>
      <xdr:colOff>0</xdr:colOff>
      <xdr:row>37</xdr:row>
      <xdr:rowOff>160020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AF55CA7A-5FE1-7CA1-1A6F-CF63D0E6A1D0}"/>
            </a:ext>
          </a:extLst>
        </xdr:cNvPr>
        <xdr:cNvGrpSpPr/>
      </xdr:nvGrpSpPr>
      <xdr:grpSpPr>
        <a:xfrm>
          <a:off x="1767840" y="4739447"/>
          <a:ext cx="7132320" cy="2629093"/>
          <a:chOff x="1573367" y="2622674"/>
          <a:chExt cx="7397927" cy="2934884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E75044FF-AE21-4523-A4D9-768C03E758A2}"/>
              </a:ext>
            </a:extLst>
          </xdr:cNvPr>
          <xdr:cNvGraphicFramePr>
            <a:graphicFrameLocks/>
          </xdr:cNvGraphicFramePr>
        </xdr:nvGraphicFramePr>
        <xdr:xfrm>
          <a:off x="1573367" y="2631478"/>
          <a:ext cx="3916680" cy="29260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7" name="Chart 6">
            <a:extLst>
              <a:ext uri="{FF2B5EF4-FFF2-40B4-BE49-F238E27FC236}">
                <a16:creationId xmlns:a16="http://schemas.microsoft.com/office/drawing/2014/main" id="{30740FE1-8CA5-4ACE-8158-8767CF141737}"/>
              </a:ext>
            </a:extLst>
          </xdr:cNvPr>
          <xdr:cNvGraphicFramePr>
            <a:graphicFrameLocks/>
          </xdr:cNvGraphicFramePr>
        </xdr:nvGraphicFramePr>
        <xdr:xfrm>
          <a:off x="5233521" y="2622674"/>
          <a:ext cx="3737773" cy="29260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255694</xdr:colOff>
      <xdr:row>4</xdr:row>
      <xdr:rowOff>30314</xdr:rowOff>
    </xdr:from>
    <xdr:to>
      <xdr:col>5</xdr:col>
      <xdr:colOff>530014</xdr:colOff>
      <xdr:row>5</xdr:row>
      <xdr:rowOff>4316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92956E-4B4D-477B-8219-FB00F2FC0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1394" y="906614"/>
          <a:ext cx="274320" cy="27880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255694</xdr:colOff>
      <xdr:row>6</xdr:row>
      <xdr:rowOff>21868</xdr:rowOff>
    </xdr:from>
    <xdr:to>
      <xdr:col>5</xdr:col>
      <xdr:colOff>530014</xdr:colOff>
      <xdr:row>6</xdr:row>
      <xdr:rowOff>300670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9BDC9B-43F1-4477-B83E-E9649D266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51394" y="1507768"/>
          <a:ext cx="274320" cy="27880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255694</xdr:colOff>
      <xdr:row>13</xdr:row>
      <xdr:rowOff>26278</xdr:rowOff>
    </xdr:from>
    <xdr:to>
      <xdr:col>5</xdr:col>
      <xdr:colOff>530014</xdr:colOff>
      <xdr:row>13</xdr:row>
      <xdr:rowOff>300598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DE84190-F366-4B5C-B9FB-73C945CE4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51394" y="3645778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167640</xdr:colOff>
      <xdr:row>8</xdr:row>
      <xdr:rowOff>68580</xdr:rowOff>
    </xdr:from>
    <xdr:to>
      <xdr:col>1</xdr:col>
      <xdr:colOff>441960</xdr:colOff>
      <xdr:row>9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8836FFD-B384-41CB-BB47-54CA650FB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83080" y="216408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152400</xdr:colOff>
      <xdr:row>11</xdr:row>
      <xdr:rowOff>373380</xdr:rowOff>
    </xdr:from>
    <xdr:to>
      <xdr:col>1</xdr:col>
      <xdr:colOff>426720</xdr:colOff>
      <xdr:row>12</xdr:row>
      <xdr:rowOff>278801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4F81E42-CE40-464A-BCE6-6BE869AB3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67840" y="3314700"/>
          <a:ext cx="274320" cy="27880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137160</xdr:colOff>
      <xdr:row>13</xdr:row>
      <xdr:rowOff>22860</xdr:rowOff>
    </xdr:from>
    <xdr:to>
      <xdr:col>1</xdr:col>
      <xdr:colOff>411480</xdr:colOff>
      <xdr:row>13</xdr:row>
      <xdr:rowOff>297180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9F404F4-33BF-4EAF-87A4-DFDBD3BF8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52600" y="364236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164955</xdr:colOff>
      <xdr:row>14</xdr:row>
      <xdr:rowOff>73958</xdr:rowOff>
    </xdr:from>
    <xdr:to>
      <xdr:col>8</xdr:col>
      <xdr:colOff>576435</xdr:colOff>
      <xdr:row>15</xdr:row>
      <xdr:rowOff>43478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3C2A79F-818A-4863-886E-ABBD7C663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689455" y="3998258"/>
          <a:ext cx="41148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255694</xdr:colOff>
      <xdr:row>5</xdr:row>
      <xdr:rowOff>15240</xdr:rowOff>
    </xdr:from>
    <xdr:to>
      <xdr:col>5</xdr:col>
      <xdr:colOff>530014</xdr:colOff>
      <xdr:row>5</xdr:row>
      <xdr:rowOff>289560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98C7670-A001-4321-B1F3-A5C9190D9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951394" y="119634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255670</xdr:colOff>
      <xdr:row>8</xdr:row>
      <xdr:rowOff>46896</xdr:rowOff>
    </xdr:from>
    <xdr:to>
      <xdr:col>5</xdr:col>
      <xdr:colOff>530014</xdr:colOff>
      <xdr:row>9</xdr:row>
      <xdr:rowOff>16440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6D7AE3C-F1FD-4754-8861-D4AD6F47B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951370" y="2142396"/>
          <a:ext cx="274344" cy="27434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276014</xdr:colOff>
      <xdr:row>5</xdr:row>
      <xdr:rowOff>56181</xdr:rowOff>
    </xdr:from>
    <xdr:to>
      <xdr:col>8</xdr:col>
      <xdr:colOff>550334</xdr:colOff>
      <xdr:row>6</xdr:row>
      <xdr:rowOff>25701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0C301D8-1D34-41AC-8324-A20FCFC0C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800514" y="1237281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255694</xdr:colOff>
      <xdr:row>14</xdr:row>
      <xdr:rowOff>0</xdr:rowOff>
    </xdr:from>
    <xdr:to>
      <xdr:col>5</xdr:col>
      <xdr:colOff>530014</xdr:colOff>
      <xdr:row>14</xdr:row>
      <xdr:rowOff>274320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A6205AB-F82A-4DE2-9DBE-F406E661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951394" y="39243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255694</xdr:colOff>
      <xdr:row>14</xdr:row>
      <xdr:rowOff>364067</xdr:rowOff>
    </xdr:from>
    <xdr:to>
      <xdr:col>5</xdr:col>
      <xdr:colOff>530014</xdr:colOff>
      <xdr:row>15</xdr:row>
      <xdr:rowOff>272628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199A059-87BD-4FF1-8EED-3403227EB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951394" y="4227407"/>
          <a:ext cx="274320" cy="2743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246730</xdr:colOff>
      <xdr:row>16</xdr:row>
      <xdr:rowOff>28886</xdr:rowOff>
    </xdr:from>
    <xdr:to>
      <xdr:col>5</xdr:col>
      <xdr:colOff>521050</xdr:colOff>
      <xdr:row>16</xdr:row>
      <xdr:rowOff>303206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B00CA686-3891-4F29-834E-10D2D1760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942430" y="4562786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99060</xdr:colOff>
      <xdr:row>21</xdr:row>
      <xdr:rowOff>22860</xdr:rowOff>
    </xdr:from>
    <xdr:to>
      <xdr:col>1</xdr:col>
      <xdr:colOff>373380</xdr:colOff>
      <xdr:row>21</xdr:row>
      <xdr:rowOff>297180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3D197BC-6031-46A1-AE79-A3397F418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14500" y="608076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114300</xdr:colOff>
      <xdr:row>22</xdr:row>
      <xdr:rowOff>0</xdr:rowOff>
    </xdr:from>
    <xdr:to>
      <xdr:col>1</xdr:col>
      <xdr:colOff>388620</xdr:colOff>
      <xdr:row>22</xdr:row>
      <xdr:rowOff>274320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D65AB22-A05F-4760-92DD-0437F3631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729740" y="63627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246730</xdr:colOff>
      <xdr:row>21</xdr:row>
      <xdr:rowOff>0</xdr:rowOff>
    </xdr:from>
    <xdr:to>
      <xdr:col>5</xdr:col>
      <xdr:colOff>521050</xdr:colOff>
      <xdr:row>21</xdr:row>
      <xdr:rowOff>274320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A3D86A7-4EC2-42CA-8654-193B41C3D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942430" y="60579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246730</xdr:colOff>
      <xdr:row>22</xdr:row>
      <xdr:rowOff>0</xdr:rowOff>
    </xdr:from>
    <xdr:to>
      <xdr:col>5</xdr:col>
      <xdr:colOff>521050</xdr:colOff>
      <xdr:row>22</xdr:row>
      <xdr:rowOff>274320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110610D0-13D0-4298-95F0-BEB50A62F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942430" y="63627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233535</xdr:colOff>
      <xdr:row>21</xdr:row>
      <xdr:rowOff>0</xdr:rowOff>
    </xdr:from>
    <xdr:to>
      <xdr:col>8</xdr:col>
      <xdr:colOff>507855</xdr:colOff>
      <xdr:row>21</xdr:row>
      <xdr:rowOff>274320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94CFB6E5-E38D-41AB-B523-54A2A18FB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758035" y="60579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233535</xdr:colOff>
      <xdr:row>22</xdr:row>
      <xdr:rowOff>0</xdr:rowOff>
    </xdr:from>
    <xdr:to>
      <xdr:col>8</xdr:col>
      <xdr:colOff>507855</xdr:colOff>
      <xdr:row>22</xdr:row>
      <xdr:rowOff>274320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D36F932-DB04-4D64-85C2-76DAF8614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758035" y="63627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255694</xdr:colOff>
      <xdr:row>11</xdr:row>
      <xdr:rowOff>0</xdr:rowOff>
    </xdr:from>
    <xdr:to>
      <xdr:col>5</xdr:col>
      <xdr:colOff>530014</xdr:colOff>
      <xdr:row>11</xdr:row>
      <xdr:rowOff>274320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19EA89CA-FFFE-4516-BCA4-CA8DB3AA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1394" y="3009900"/>
          <a:ext cx="274320" cy="27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197225</xdr:colOff>
      <xdr:row>3</xdr:row>
      <xdr:rowOff>268941</xdr:rowOff>
    </xdr:from>
    <xdr:to>
      <xdr:col>1</xdr:col>
      <xdr:colOff>528917</xdr:colOff>
      <xdr:row>5</xdr:row>
      <xdr:rowOff>26895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2304998-0886-4EC4-95F4-1B6037D8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2665" y="840441"/>
          <a:ext cx="331692" cy="367554"/>
        </a:xfrm>
        <a:prstGeom prst="rect">
          <a:avLst/>
        </a:prstGeom>
      </xdr:spPr>
    </xdr:pic>
    <xdr:clientData/>
  </xdr:twoCellAnchor>
  <xdr:twoCellAnchor editAs="oneCell">
    <xdr:from>
      <xdr:col>8</xdr:col>
      <xdr:colOff>206188</xdr:colOff>
      <xdr:row>16</xdr:row>
      <xdr:rowOff>35859</xdr:rowOff>
    </xdr:from>
    <xdr:to>
      <xdr:col>8</xdr:col>
      <xdr:colOff>571948</xdr:colOff>
      <xdr:row>17</xdr:row>
      <xdr:rowOff>52444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4FA64A7-9316-4501-ADFB-9326B1D8C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0688" y="4569759"/>
          <a:ext cx="365760" cy="321385"/>
        </a:xfrm>
        <a:prstGeom prst="rect">
          <a:avLst/>
        </a:prstGeom>
      </xdr:spPr>
    </xdr:pic>
    <xdr:clientData/>
  </xdr:twoCellAnchor>
  <xdr:twoCellAnchor editAs="oneCell">
    <xdr:from>
      <xdr:col>1</xdr:col>
      <xdr:colOff>125505</xdr:colOff>
      <xdr:row>5</xdr:row>
      <xdr:rowOff>45144</xdr:rowOff>
    </xdr:from>
    <xdr:to>
      <xdr:col>1</xdr:col>
      <xdr:colOff>493059</xdr:colOff>
      <xdr:row>5</xdr:row>
      <xdr:rowOff>260531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2270DE2-4EAF-4C7B-9509-6B1E55DA7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0945" y="1226244"/>
          <a:ext cx="367554" cy="215387"/>
        </a:xfrm>
        <a:prstGeom prst="rect">
          <a:avLst/>
        </a:prstGeom>
      </xdr:spPr>
    </xdr:pic>
    <xdr:clientData/>
  </xdr:twoCellAnchor>
  <xdr:twoCellAnchor editAs="oneCell">
    <xdr:from>
      <xdr:col>1</xdr:col>
      <xdr:colOff>35859</xdr:colOff>
      <xdr:row>15</xdr:row>
      <xdr:rowOff>27791</xdr:rowOff>
    </xdr:from>
    <xdr:to>
      <xdr:col>1</xdr:col>
      <xdr:colOff>519953</xdr:colOff>
      <xdr:row>16</xdr:row>
      <xdr:rowOff>13447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2117AB1-87E2-4811-9B01-9777C3C9F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299" y="4256891"/>
          <a:ext cx="484094" cy="290456"/>
        </a:xfrm>
        <a:prstGeom prst="rect">
          <a:avLst/>
        </a:prstGeom>
      </xdr:spPr>
    </xdr:pic>
    <xdr:clientData/>
  </xdr:twoCellAnchor>
  <xdr:twoCellAnchor editAs="oneCell">
    <xdr:from>
      <xdr:col>1</xdr:col>
      <xdr:colOff>53790</xdr:colOff>
      <xdr:row>13</xdr:row>
      <xdr:rowOff>259977</xdr:rowOff>
    </xdr:from>
    <xdr:to>
      <xdr:col>1</xdr:col>
      <xdr:colOff>448236</xdr:colOff>
      <xdr:row>15</xdr:row>
      <xdr:rowOff>44823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20B096E-171C-410E-A22D-036DDBBD1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230" y="3879477"/>
          <a:ext cx="394446" cy="394446"/>
        </a:xfrm>
        <a:prstGeom prst="rect">
          <a:avLst/>
        </a:prstGeom>
      </xdr:spPr>
    </xdr:pic>
    <xdr:clientData/>
  </xdr:twoCellAnchor>
  <xdr:twoCellAnchor editAs="oneCell">
    <xdr:from>
      <xdr:col>1</xdr:col>
      <xdr:colOff>98613</xdr:colOff>
      <xdr:row>16</xdr:row>
      <xdr:rowOff>35499</xdr:rowOff>
    </xdr:from>
    <xdr:to>
      <xdr:col>1</xdr:col>
      <xdr:colOff>430306</xdr:colOff>
      <xdr:row>16</xdr:row>
      <xdr:rowOff>257733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131933F6-B8F8-4A21-A977-E9FBE92C2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053" y="4569399"/>
          <a:ext cx="331693" cy="222234"/>
        </a:xfrm>
        <a:prstGeom prst="rect">
          <a:avLst/>
        </a:prstGeom>
      </xdr:spPr>
    </xdr:pic>
    <xdr:clientData/>
  </xdr:twoCellAnchor>
  <xdr:twoCellAnchor editAs="oneCell">
    <xdr:from>
      <xdr:col>5</xdr:col>
      <xdr:colOff>268942</xdr:colOff>
      <xdr:row>9</xdr:row>
      <xdr:rowOff>76137</xdr:rowOff>
    </xdr:from>
    <xdr:to>
      <xdr:col>5</xdr:col>
      <xdr:colOff>537884</xdr:colOff>
      <xdr:row>9</xdr:row>
      <xdr:rowOff>300878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F4FD8B4C-E303-4931-8285-2936D85EB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4642" y="2476437"/>
          <a:ext cx="268942" cy="224741"/>
        </a:xfrm>
        <a:prstGeom prst="rect">
          <a:avLst/>
        </a:prstGeom>
      </xdr:spPr>
    </xdr:pic>
    <xdr:clientData/>
  </xdr:twoCellAnchor>
  <xdr:twoCellAnchor editAs="oneCell">
    <xdr:from>
      <xdr:col>5</xdr:col>
      <xdr:colOff>210241</xdr:colOff>
      <xdr:row>10</xdr:row>
      <xdr:rowOff>5312</xdr:rowOff>
    </xdr:from>
    <xdr:to>
      <xdr:col>5</xdr:col>
      <xdr:colOff>591670</xdr:colOff>
      <xdr:row>10</xdr:row>
      <xdr:rowOff>295785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B901E73-313F-418A-8A73-120BE9EE5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905941" y="2710412"/>
          <a:ext cx="381429" cy="290473"/>
        </a:xfrm>
        <a:prstGeom prst="rect">
          <a:avLst/>
        </a:prstGeom>
      </xdr:spPr>
    </xdr:pic>
    <xdr:clientData/>
  </xdr:twoCellAnchor>
  <xdr:twoCellAnchor editAs="oneCell">
    <xdr:from>
      <xdr:col>8</xdr:col>
      <xdr:colOff>243840</xdr:colOff>
      <xdr:row>15</xdr:row>
      <xdr:rowOff>30480</xdr:rowOff>
    </xdr:from>
    <xdr:to>
      <xdr:col>8</xdr:col>
      <xdr:colOff>502920</xdr:colOff>
      <xdr:row>15</xdr:row>
      <xdr:rowOff>289560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E2580F2C-1794-42A4-B6AB-326E38C5B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8340" y="4259580"/>
          <a:ext cx="259080" cy="259080"/>
        </a:xfrm>
        <a:prstGeom prst="rect">
          <a:avLst/>
        </a:prstGeom>
      </xdr:spPr>
    </xdr:pic>
    <xdr:clientData/>
  </xdr:twoCellAnchor>
  <xdr:twoCellAnchor editAs="oneCell">
    <xdr:from>
      <xdr:col>8</xdr:col>
      <xdr:colOff>213360</xdr:colOff>
      <xdr:row>7</xdr:row>
      <xdr:rowOff>289653</xdr:rowOff>
    </xdr:from>
    <xdr:to>
      <xdr:col>8</xdr:col>
      <xdr:colOff>495300</xdr:colOff>
      <xdr:row>8</xdr:row>
      <xdr:rowOff>274319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EDA51DD1-633C-40D7-9EB0-4E8463AC4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7860" y="2080353"/>
          <a:ext cx="281940" cy="289466"/>
        </a:xfrm>
        <a:prstGeom prst="rect">
          <a:avLst/>
        </a:prstGeom>
      </xdr:spPr>
    </xdr:pic>
    <xdr:clientData/>
  </xdr:twoCellAnchor>
  <xdr:twoCellAnchor editAs="oneCell">
    <xdr:from>
      <xdr:col>8</xdr:col>
      <xdr:colOff>281940</xdr:colOff>
      <xdr:row>9</xdr:row>
      <xdr:rowOff>7620</xdr:rowOff>
    </xdr:from>
    <xdr:to>
      <xdr:col>8</xdr:col>
      <xdr:colOff>556260</xdr:colOff>
      <xdr:row>9</xdr:row>
      <xdr:rowOff>281940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6E4FCFF1-D516-4007-A236-06FAFB274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6440" y="240792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</xdr:colOff>
      <xdr:row>9</xdr:row>
      <xdr:rowOff>243840</xdr:rowOff>
    </xdr:from>
    <xdr:to>
      <xdr:col>9</xdr:col>
      <xdr:colOff>160020</xdr:colOff>
      <xdr:row>11</xdr:row>
      <xdr:rowOff>116840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7062632E-DB9E-42CD-8E31-1744DEC72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0220" y="2644140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8</xdr:col>
      <xdr:colOff>259080</xdr:colOff>
      <xdr:row>11</xdr:row>
      <xdr:rowOff>45720</xdr:rowOff>
    </xdr:from>
    <xdr:to>
      <xdr:col>8</xdr:col>
      <xdr:colOff>533400</xdr:colOff>
      <xdr:row>12</xdr:row>
      <xdr:rowOff>15240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6F28A3FC-0A8D-43AC-A30F-913C78DDB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3580" y="305562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8</xdr:col>
      <xdr:colOff>266701</xdr:colOff>
      <xdr:row>12</xdr:row>
      <xdr:rowOff>78991</xdr:rowOff>
    </xdr:from>
    <xdr:to>
      <xdr:col>8</xdr:col>
      <xdr:colOff>541021</xdr:colOff>
      <xdr:row>12</xdr:row>
      <xdr:rowOff>255003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F4A9EBEA-68C4-4E4D-ACA2-DA17C6A5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1" y="3393691"/>
          <a:ext cx="274320" cy="176012"/>
        </a:xfrm>
        <a:prstGeom prst="rect">
          <a:avLst/>
        </a:prstGeom>
      </xdr:spPr>
    </xdr:pic>
    <xdr:clientData/>
  </xdr:twoCellAnchor>
  <xdr:twoCellAnchor editAs="oneCell">
    <xdr:from>
      <xdr:col>8</xdr:col>
      <xdr:colOff>266700</xdr:colOff>
      <xdr:row>4</xdr:row>
      <xdr:rowOff>0</xdr:rowOff>
    </xdr:from>
    <xdr:to>
      <xdr:col>8</xdr:col>
      <xdr:colOff>541020</xdr:colOff>
      <xdr:row>4</xdr:row>
      <xdr:rowOff>274320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90EDEF9-3650-4773-856F-A13386F7B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87630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8</xdr:col>
      <xdr:colOff>281939</xdr:colOff>
      <xdr:row>6</xdr:row>
      <xdr:rowOff>38099</xdr:rowOff>
    </xdr:from>
    <xdr:to>
      <xdr:col>8</xdr:col>
      <xdr:colOff>556259</xdr:colOff>
      <xdr:row>7</xdr:row>
      <xdr:rowOff>7619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5CA7BD12-1715-46C9-9116-04EFB3D52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6439" y="1523999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1</xdr:col>
      <xdr:colOff>144780</xdr:colOff>
      <xdr:row>18</xdr:row>
      <xdr:rowOff>0</xdr:rowOff>
    </xdr:from>
    <xdr:to>
      <xdr:col>1</xdr:col>
      <xdr:colOff>419100</xdr:colOff>
      <xdr:row>18</xdr:row>
      <xdr:rowOff>274320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7E3E91C-578F-45A0-AB8B-787EDEB42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" y="514350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</xdr:colOff>
      <xdr:row>17</xdr:row>
      <xdr:rowOff>281940</xdr:rowOff>
    </xdr:from>
    <xdr:to>
      <xdr:col>5</xdr:col>
      <xdr:colOff>434340</xdr:colOff>
      <xdr:row>18</xdr:row>
      <xdr:rowOff>251460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2CC2CF19-E255-486B-8749-70776DD38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5720" y="512064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8</xdr:col>
      <xdr:colOff>266707</xdr:colOff>
      <xdr:row>17</xdr:row>
      <xdr:rowOff>281940</xdr:rowOff>
    </xdr:from>
    <xdr:to>
      <xdr:col>8</xdr:col>
      <xdr:colOff>532467</xdr:colOff>
      <xdr:row>18</xdr:row>
      <xdr:rowOff>251460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3B87156B-A787-44AC-B9BB-D7D3BC3F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7" y="5120640"/>
          <a:ext cx="265760" cy="274320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</xdr:colOff>
      <xdr:row>19</xdr:row>
      <xdr:rowOff>22899</xdr:rowOff>
    </xdr:from>
    <xdr:to>
      <xdr:col>1</xdr:col>
      <xdr:colOff>449580</xdr:colOff>
      <xdr:row>19</xdr:row>
      <xdr:rowOff>284222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9ACD1D3B-A631-4D22-B17A-BAC4A005E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" y="5471199"/>
          <a:ext cx="365760" cy="261323"/>
        </a:xfrm>
        <a:prstGeom prst="rect">
          <a:avLst/>
        </a:prstGeom>
      </xdr:spPr>
    </xdr:pic>
    <xdr:clientData/>
  </xdr:twoCellAnchor>
  <xdr:twoCellAnchor editAs="oneCell">
    <xdr:from>
      <xdr:col>5</xdr:col>
      <xdr:colOff>182880</xdr:colOff>
      <xdr:row>19</xdr:row>
      <xdr:rowOff>7620</xdr:rowOff>
    </xdr:from>
    <xdr:to>
      <xdr:col>5</xdr:col>
      <xdr:colOff>457200</xdr:colOff>
      <xdr:row>19</xdr:row>
      <xdr:rowOff>281940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E87F7AB3-8690-4BE5-8ABE-A35B49373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8580" y="545592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8</xdr:col>
      <xdr:colOff>251464</xdr:colOff>
      <xdr:row>19</xdr:row>
      <xdr:rowOff>106680</xdr:rowOff>
    </xdr:from>
    <xdr:to>
      <xdr:col>8</xdr:col>
      <xdr:colOff>545833</xdr:colOff>
      <xdr:row>19</xdr:row>
      <xdr:rowOff>289560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E8E22868-946D-4871-9E24-BEE6E2BBA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5964" y="5554980"/>
          <a:ext cx="294369" cy="18288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9</xdr:row>
      <xdr:rowOff>60960</xdr:rowOff>
    </xdr:from>
    <xdr:to>
      <xdr:col>1</xdr:col>
      <xdr:colOff>426720</xdr:colOff>
      <xdr:row>10</xdr:row>
      <xdr:rowOff>30480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5B0DB77C-61FD-4F3B-B3E9-BDAC2A49E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840" y="246126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60961</xdr:colOff>
      <xdr:row>7</xdr:row>
      <xdr:rowOff>53340</xdr:rowOff>
    </xdr:from>
    <xdr:to>
      <xdr:col>1</xdr:col>
      <xdr:colOff>545410</xdr:colOff>
      <xdr:row>8</xdr:row>
      <xdr:rowOff>22860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41F888A-5CFD-47BF-8C10-B0A4D25AC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1" y="1844040"/>
          <a:ext cx="484449" cy="27432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6</xdr:row>
      <xdr:rowOff>16855</xdr:rowOff>
    </xdr:from>
    <xdr:to>
      <xdr:col>1</xdr:col>
      <xdr:colOff>514502</xdr:colOff>
      <xdr:row>6</xdr:row>
      <xdr:rowOff>291175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FE0C7E14-7126-4B8E-9797-6B3012B43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840" y="1502755"/>
          <a:ext cx="362102" cy="274320"/>
        </a:xfrm>
        <a:prstGeom prst="rect">
          <a:avLst/>
        </a:prstGeom>
      </xdr:spPr>
    </xdr:pic>
    <xdr:clientData/>
  </xdr:twoCellAnchor>
  <xdr:twoCellAnchor editAs="oneCell">
    <xdr:from>
      <xdr:col>1</xdr:col>
      <xdr:colOff>198120</xdr:colOff>
      <xdr:row>11</xdr:row>
      <xdr:rowOff>0</xdr:rowOff>
    </xdr:from>
    <xdr:to>
      <xdr:col>1</xdr:col>
      <xdr:colOff>406026</xdr:colOff>
      <xdr:row>11</xdr:row>
      <xdr:rowOff>274320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7F92714C-FD6A-4AF1-B9FC-5A3B8D0B3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560" y="3009900"/>
          <a:ext cx="207906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83828</xdr:colOff>
      <xdr:row>11</xdr:row>
      <xdr:rowOff>281940</xdr:rowOff>
    </xdr:from>
    <xdr:to>
      <xdr:col>5</xdr:col>
      <xdr:colOff>519178</xdr:colOff>
      <xdr:row>12</xdr:row>
      <xdr:rowOff>251460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13704EB3-080C-4FCE-A2E6-49CEB1B1B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9528" y="3291840"/>
          <a:ext cx="435350" cy="2743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198120</xdr:colOff>
      <xdr:row>4</xdr:row>
      <xdr:rowOff>53340</xdr:rowOff>
    </xdr:from>
    <xdr:to>
      <xdr:col>2</xdr:col>
      <xdr:colOff>472440</xdr:colOff>
      <xdr:row>5</xdr:row>
      <xdr:rowOff>22860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E98119-8F99-4F82-A136-82B1AD0BC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3560" y="92964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198120</xdr:colOff>
      <xdr:row>5</xdr:row>
      <xdr:rowOff>0</xdr:rowOff>
    </xdr:from>
    <xdr:to>
      <xdr:col>2</xdr:col>
      <xdr:colOff>472440</xdr:colOff>
      <xdr:row>5</xdr:row>
      <xdr:rowOff>274320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B792E2-514E-4C94-869C-31ECB1697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13560" y="11811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198120</xdr:colOff>
      <xdr:row>6</xdr:row>
      <xdr:rowOff>0</xdr:rowOff>
    </xdr:from>
    <xdr:to>
      <xdr:col>2</xdr:col>
      <xdr:colOff>472440</xdr:colOff>
      <xdr:row>6</xdr:row>
      <xdr:rowOff>274320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832329-BC8D-4052-827C-2D17A3060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13560" y="14859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198120</xdr:colOff>
      <xdr:row>7</xdr:row>
      <xdr:rowOff>0</xdr:rowOff>
    </xdr:from>
    <xdr:to>
      <xdr:col>2</xdr:col>
      <xdr:colOff>472440</xdr:colOff>
      <xdr:row>7</xdr:row>
      <xdr:rowOff>274320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36215D8-55A0-4462-B956-B1DB1C015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13560" y="17907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198120</xdr:colOff>
      <xdr:row>9</xdr:row>
      <xdr:rowOff>0</xdr:rowOff>
    </xdr:from>
    <xdr:to>
      <xdr:col>2</xdr:col>
      <xdr:colOff>472440</xdr:colOff>
      <xdr:row>9</xdr:row>
      <xdr:rowOff>274320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B1482B1-4CB9-4802-94EA-6443704F7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13560" y="24003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198096</xdr:colOff>
      <xdr:row>8</xdr:row>
      <xdr:rowOff>0</xdr:rowOff>
    </xdr:from>
    <xdr:to>
      <xdr:col>2</xdr:col>
      <xdr:colOff>472440</xdr:colOff>
      <xdr:row>8</xdr:row>
      <xdr:rowOff>274344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76CD3E3-106A-4BA7-9227-CC8AF549D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13536" y="2095500"/>
          <a:ext cx="274344" cy="27434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198120</xdr:colOff>
      <xdr:row>10</xdr:row>
      <xdr:rowOff>0</xdr:rowOff>
    </xdr:from>
    <xdr:to>
      <xdr:col>2</xdr:col>
      <xdr:colOff>472440</xdr:colOff>
      <xdr:row>10</xdr:row>
      <xdr:rowOff>274320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24B4568-3057-49F3-9502-E3F681773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13560" y="27051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198096</xdr:colOff>
      <xdr:row>11</xdr:row>
      <xdr:rowOff>0</xdr:rowOff>
    </xdr:from>
    <xdr:to>
      <xdr:col>2</xdr:col>
      <xdr:colOff>472440</xdr:colOff>
      <xdr:row>11</xdr:row>
      <xdr:rowOff>274344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0CC9F67-0DAF-43EF-97CE-E18BF6B97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13536" y="3009900"/>
          <a:ext cx="274344" cy="27434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198120</xdr:colOff>
      <xdr:row>12</xdr:row>
      <xdr:rowOff>0</xdr:rowOff>
    </xdr:from>
    <xdr:to>
      <xdr:col>2</xdr:col>
      <xdr:colOff>472440</xdr:colOff>
      <xdr:row>12</xdr:row>
      <xdr:rowOff>274320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2814A31-6D3E-423C-8B22-ECFFEC9E1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13560" y="33147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198120</xdr:colOff>
      <xdr:row>13</xdr:row>
      <xdr:rowOff>0</xdr:rowOff>
    </xdr:from>
    <xdr:to>
      <xdr:col>2</xdr:col>
      <xdr:colOff>472440</xdr:colOff>
      <xdr:row>13</xdr:row>
      <xdr:rowOff>274320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CD51B1B-D89B-44D5-AC6A-4ED8F35C0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13560" y="36195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198120</xdr:colOff>
      <xdr:row>14</xdr:row>
      <xdr:rowOff>0</xdr:rowOff>
    </xdr:from>
    <xdr:to>
      <xdr:col>2</xdr:col>
      <xdr:colOff>472440</xdr:colOff>
      <xdr:row>14</xdr:row>
      <xdr:rowOff>274320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9D46F8F-546C-45BC-B5BD-A7FFEAF9F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13560" y="39243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191494</xdr:colOff>
      <xdr:row>16</xdr:row>
      <xdr:rowOff>26504</xdr:rowOff>
    </xdr:from>
    <xdr:to>
      <xdr:col>2</xdr:col>
      <xdr:colOff>465814</xdr:colOff>
      <xdr:row>16</xdr:row>
      <xdr:rowOff>300824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1BA4787-5685-4FB5-97AE-161F5BE3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06934" y="4560404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198120</xdr:colOff>
      <xdr:row>17</xdr:row>
      <xdr:rowOff>0</xdr:rowOff>
    </xdr:from>
    <xdr:to>
      <xdr:col>2</xdr:col>
      <xdr:colOff>472440</xdr:colOff>
      <xdr:row>17</xdr:row>
      <xdr:rowOff>274320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7238A90-6615-4A8B-A4AD-489351530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13560" y="48387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198120</xdr:colOff>
      <xdr:row>18</xdr:row>
      <xdr:rowOff>0</xdr:rowOff>
    </xdr:from>
    <xdr:to>
      <xdr:col>2</xdr:col>
      <xdr:colOff>472440</xdr:colOff>
      <xdr:row>18</xdr:row>
      <xdr:rowOff>213360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0DA5E9B-FD7A-43AD-96E2-1CC8DC9B9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813560" y="5143500"/>
          <a:ext cx="274320" cy="21336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99060</xdr:colOff>
      <xdr:row>4</xdr:row>
      <xdr:rowOff>45720</xdr:rowOff>
    </xdr:from>
    <xdr:to>
      <xdr:col>5</xdr:col>
      <xdr:colOff>373380</xdr:colOff>
      <xdr:row>5</xdr:row>
      <xdr:rowOff>15240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D8C024B-471E-4A2D-BDE9-E40F508F0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543300" y="92202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99060</xdr:colOff>
      <xdr:row>5</xdr:row>
      <xdr:rowOff>7620</xdr:rowOff>
    </xdr:from>
    <xdr:to>
      <xdr:col>5</xdr:col>
      <xdr:colOff>373380</xdr:colOff>
      <xdr:row>5</xdr:row>
      <xdr:rowOff>281940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7428EEE8-BB23-470C-A44E-A313950E8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43300" y="118872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91440</xdr:colOff>
      <xdr:row>7</xdr:row>
      <xdr:rowOff>0</xdr:rowOff>
    </xdr:from>
    <xdr:to>
      <xdr:col>5</xdr:col>
      <xdr:colOff>365760</xdr:colOff>
      <xdr:row>7</xdr:row>
      <xdr:rowOff>274320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15F161-2B8A-404B-A7BE-567D35ACA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535680" y="17907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91440</xdr:colOff>
      <xdr:row>8</xdr:row>
      <xdr:rowOff>0</xdr:rowOff>
    </xdr:from>
    <xdr:to>
      <xdr:col>5</xdr:col>
      <xdr:colOff>365760</xdr:colOff>
      <xdr:row>8</xdr:row>
      <xdr:rowOff>274320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D7618C0-1853-40FB-8498-14AF4CD78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535680" y="20955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91440</xdr:colOff>
      <xdr:row>9</xdr:row>
      <xdr:rowOff>0</xdr:rowOff>
    </xdr:from>
    <xdr:to>
      <xdr:col>5</xdr:col>
      <xdr:colOff>365760</xdr:colOff>
      <xdr:row>9</xdr:row>
      <xdr:rowOff>274320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4339EB2-1A71-4F1E-B558-006D9AB6E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535680" y="24003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91440</xdr:colOff>
      <xdr:row>10</xdr:row>
      <xdr:rowOff>0</xdr:rowOff>
    </xdr:from>
    <xdr:to>
      <xdr:col>5</xdr:col>
      <xdr:colOff>365760</xdr:colOff>
      <xdr:row>10</xdr:row>
      <xdr:rowOff>274320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68D036C-8603-42B0-BD50-520CCE1EB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535680" y="27051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91440</xdr:colOff>
      <xdr:row>11</xdr:row>
      <xdr:rowOff>0</xdr:rowOff>
    </xdr:from>
    <xdr:to>
      <xdr:col>5</xdr:col>
      <xdr:colOff>365760</xdr:colOff>
      <xdr:row>11</xdr:row>
      <xdr:rowOff>274320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8FEA97F-9B4C-4CFB-9313-F9D8013D0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535680" y="30099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91440</xdr:colOff>
      <xdr:row>12</xdr:row>
      <xdr:rowOff>0</xdr:rowOff>
    </xdr:from>
    <xdr:to>
      <xdr:col>5</xdr:col>
      <xdr:colOff>365760</xdr:colOff>
      <xdr:row>12</xdr:row>
      <xdr:rowOff>274320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B8C32E4-F89D-447B-88A9-7980AD406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535680" y="33147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91440</xdr:colOff>
      <xdr:row>14</xdr:row>
      <xdr:rowOff>60960</xdr:rowOff>
    </xdr:from>
    <xdr:to>
      <xdr:col>5</xdr:col>
      <xdr:colOff>365760</xdr:colOff>
      <xdr:row>15</xdr:row>
      <xdr:rowOff>30480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CDCDF55F-B6EA-4F29-9C3C-98D91355D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535680" y="398526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91440</xdr:colOff>
      <xdr:row>15</xdr:row>
      <xdr:rowOff>38100</xdr:rowOff>
    </xdr:from>
    <xdr:to>
      <xdr:col>5</xdr:col>
      <xdr:colOff>365760</xdr:colOff>
      <xdr:row>16</xdr:row>
      <xdr:rowOff>7620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C965006-5EB8-452E-B35B-9FC687C0D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535680" y="42672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91440</xdr:colOff>
      <xdr:row>16</xdr:row>
      <xdr:rowOff>30480</xdr:rowOff>
    </xdr:from>
    <xdr:to>
      <xdr:col>5</xdr:col>
      <xdr:colOff>365760</xdr:colOff>
      <xdr:row>17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9AE8DAA5-296E-4D85-B4DB-02B0DCDE2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35680" y="456438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160020</xdr:colOff>
      <xdr:row>4</xdr:row>
      <xdr:rowOff>15240</xdr:rowOff>
    </xdr:from>
    <xdr:to>
      <xdr:col>8</xdr:col>
      <xdr:colOff>434340</xdr:colOff>
      <xdr:row>4</xdr:row>
      <xdr:rowOff>289560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A20D01E-8457-4761-8B08-7B957F6F5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433060" y="89154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160020</xdr:colOff>
      <xdr:row>6</xdr:row>
      <xdr:rowOff>0</xdr:rowOff>
    </xdr:from>
    <xdr:to>
      <xdr:col>8</xdr:col>
      <xdr:colOff>434340</xdr:colOff>
      <xdr:row>6</xdr:row>
      <xdr:rowOff>274320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DC16EAE-D779-4733-AA51-087E10046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433060" y="14859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160020</xdr:colOff>
      <xdr:row>7</xdr:row>
      <xdr:rowOff>0</xdr:rowOff>
    </xdr:from>
    <xdr:to>
      <xdr:col>8</xdr:col>
      <xdr:colOff>434340</xdr:colOff>
      <xdr:row>7</xdr:row>
      <xdr:rowOff>274320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DA8E13CB-6079-4A3E-BBCD-37C11F4B8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433060" y="17907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160020</xdr:colOff>
      <xdr:row>8</xdr:row>
      <xdr:rowOff>0</xdr:rowOff>
    </xdr:from>
    <xdr:to>
      <xdr:col>8</xdr:col>
      <xdr:colOff>434340</xdr:colOff>
      <xdr:row>8</xdr:row>
      <xdr:rowOff>274320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977775C6-86C4-4F44-9E8A-2B7079160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433060" y="20955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160020</xdr:colOff>
      <xdr:row>9</xdr:row>
      <xdr:rowOff>0</xdr:rowOff>
    </xdr:from>
    <xdr:to>
      <xdr:col>8</xdr:col>
      <xdr:colOff>434340</xdr:colOff>
      <xdr:row>9</xdr:row>
      <xdr:rowOff>274320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7630823-06D6-4FD4-83CF-948158DDF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433060" y="24003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160020</xdr:colOff>
      <xdr:row>10</xdr:row>
      <xdr:rowOff>0</xdr:rowOff>
    </xdr:from>
    <xdr:to>
      <xdr:col>8</xdr:col>
      <xdr:colOff>434340</xdr:colOff>
      <xdr:row>10</xdr:row>
      <xdr:rowOff>274320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1FF75198-C7C8-49F9-95DE-4228DD4AD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433060" y="27051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160020</xdr:colOff>
      <xdr:row>11</xdr:row>
      <xdr:rowOff>0</xdr:rowOff>
    </xdr:from>
    <xdr:to>
      <xdr:col>8</xdr:col>
      <xdr:colOff>434340</xdr:colOff>
      <xdr:row>11</xdr:row>
      <xdr:rowOff>274320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5F2E8B27-6312-4F52-A3BA-E7ED07162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433060" y="30099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160020</xdr:colOff>
      <xdr:row>12</xdr:row>
      <xdr:rowOff>0</xdr:rowOff>
    </xdr:from>
    <xdr:to>
      <xdr:col>8</xdr:col>
      <xdr:colOff>434340</xdr:colOff>
      <xdr:row>12</xdr:row>
      <xdr:rowOff>274320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532BFF8B-7062-4F9F-8915-93405D44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433060" y="33147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160020</xdr:colOff>
      <xdr:row>14</xdr:row>
      <xdr:rowOff>0</xdr:rowOff>
    </xdr:from>
    <xdr:to>
      <xdr:col>8</xdr:col>
      <xdr:colOff>434340</xdr:colOff>
      <xdr:row>14</xdr:row>
      <xdr:rowOff>274320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CE27776F-FE73-4059-B224-8A22EF9B3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433060" y="39243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166646</xdr:colOff>
      <xdr:row>15</xdr:row>
      <xdr:rowOff>0</xdr:rowOff>
    </xdr:from>
    <xdr:to>
      <xdr:col>8</xdr:col>
      <xdr:colOff>440966</xdr:colOff>
      <xdr:row>15</xdr:row>
      <xdr:rowOff>274320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F82537DF-E77E-466F-8E49-63945416A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439686" y="42291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166646</xdr:colOff>
      <xdr:row>16</xdr:row>
      <xdr:rowOff>0</xdr:rowOff>
    </xdr:from>
    <xdr:to>
      <xdr:col>8</xdr:col>
      <xdr:colOff>440966</xdr:colOff>
      <xdr:row>16</xdr:row>
      <xdr:rowOff>274320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AD40EC0-A230-4A76-A4CB-70435750E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439686" y="45339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166646</xdr:colOff>
      <xdr:row>17</xdr:row>
      <xdr:rowOff>0</xdr:rowOff>
    </xdr:from>
    <xdr:to>
      <xdr:col>8</xdr:col>
      <xdr:colOff>440966</xdr:colOff>
      <xdr:row>17</xdr:row>
      <xdr:rowOff>274320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205C9E66-B79A-4909-B658-2E2254165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439686" y="48387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91440</xdr:colOff>
      <xdr:row>17</xdr:row>
      <xdr:rowOff>0</xdr:rowOff>
    </xdr:from>
    <xdr:to>
      <xdr:col>5</xdr:col>
      <xdr:colOff>365760</xdr:colOff>
      <xdr:row>17</xdr:row>
      <xdr:rowOff>274320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51A1B96-9A58-4392-B853-3398FC5D1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535680" y="48387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91440</xdr:colOff>
      <xdr:row>18</xdr:row>
      <xdr:rowOff>0</xdr:rowOff>
    </xdr:from>
    <xdr:to>
      <xdr:col>5</xdr:col>
      <xdr:colOff>365760</xdr:colOff>
      <xdr:row>18</xdr:row>
      <xdr:rowOff>213360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6BDC26CE-F445-4761-BFD5-87DD1D67D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535680" y="5143500"/>
          <a:ext cx="274320" cy="21336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166646</xdr:colOff>
      <xdr:row>18</xdr:row>
      <xdr:rowOff>0</xdr:rowOff>
    </xdr:from>
    <xdr:to>
      <xdr:col>8</xdr:col>
      <xdr:colOff>440966</xdr:colOff>
      <xdr:row>18</xdr:row>
      <xdr:rowOff>213360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7F043B23-CF5F-4351-BB19-B1FDF56D2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5439686" y="5143500"/>
          <a:ext cx="274320" cy="21336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91440</xdr:colOff>
      <xdr:row>6</xdr:row>
      <xdr:rowOff>0</xdr:rowOff>
    </xdr:from>
    <xdr:to>
      <xdr:col>5</xdr:col>
      <xdr:colOff>365760</xdr:colOff>
      <xdr:row>6</xdr:row>
      <xdr:rowOff>274320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7ACCD411-520B-4BF3-91F3-BE7CABE57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535680" y="14859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198120</xdr:colOff>
      <xdr:row>15</xdr:row>
      <xdr:rowOff>0</xdr:rowOff>
    </xdr:from>
    <xdr:to>
      <xdr:col>2</xdr:col>
      <xdr:colOff>472440</xdr:colOff>
      <xdr:row>15</xdr:row>
      <xdr:rowOff>274320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A7CC11BF-22EF-4FF5-930C-0431C506C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813560" y="4229100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160020</xdr:colOff>
      <xdr:row>5</xdr:row>
      <xdr:rowOff>19878</xdr:rowOff>
    </xdr:from>
    <xdr:to>
      <xdr:col>8</xdr:col>
      <xdr:colOff>434340</xdr:colOff>
      <xdr:row>5</xdr:row>
      <xdr:rowOff>294198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FA42BCE-7545-4EC1-BD69-4594662FD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5433060" y="1200978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166646</xdr:colOff>
      <xdr:row>6</xdr:row>
      <xdr:rowOff>19878</xdr:rowOff>
    </xdr:from>
    <xdr:to>
      <xdr:col>8</xdr:col>
      <xdr:colOff>440966</xdr:colOff>
      <xdr:row>6</xdr:row>
      <xdr:rowOff>294198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8AE7E81A-23A7-4A03-852A-144DF332A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439686" y="1505778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166646</xdr:colOff>
      <xdr:row>7</xdr:row>
      <xdr:rowOff>19878</xdr:rowOff>
    </xdr:from>
    <xdr:to>
      <xdr:col>8</xdr:col>
      <xdr:colOff>440966</xdr:colOff>
      <xdr:row>7</xdr:row>
      <xdr:rowOff>294198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14A22825-F32E-4E19-82A4-57F101300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439686" y="1810578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166646</xdr:colOff>
      <xdr:row>8</xdr:row>
      <xdr:rowOff>19878</xdr:rowOff>
    </xdr:from>
    <xdr:to>
      <xdr:col>8</xdr:col>
      <xdr:colOff>440966</xdr:colOff>
      <xdr:row>8</xdr:row>
      <xdr:rowOff>294198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6F720C64-C81F-4638-9B3A-73B98E369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439686" y="2115378"/>
          <a:ext cx="274320" cy="274320"/>
        </a:xfrm>
        <a:prstGeom prst="rect">
          <a:avLst/>
        </a:prstGeom>
        <a:ln>
          <a:prstDash val="solid"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AF19-E3F0-418F-953C-D4A57D1EA444}">
  <dimension ref="B2:L8"/>
  <sheetViews>
    <sheetView workbookViewId="0">
      <selection activeCell="H4" sqref="H4"/>
    </sheetView>
  </sheetViews>
  <sheetFormatPr defaultRowHeight="14.4" x14ac:dyDescent="0.3"/>
  <cols>
    <col min="2" max="2" width="13.5546875" style="4" customWidth="1"/>
    <col min="3" max="3" width="12.77734375" style="7" customWidth="1"/>
    <col min="4" max="4" width="13.6640625" style="7" customWidth="1"/>
    <col min="5" max="5" width="11.21875" customWidth="1"/>
    <col min="6" max="6" width="10.33203125" customWidth="1"/>
    <col min="7" max="7" width="11.21875" customWidth="1"/>
    <col min="9" max="9" width="11.21875" customWidth="1"/>
  </cols>
  <sheetData>
    <row r="2" spans="2:12" x14ac:dyDescent="0.3">
      <c r="B2" s="58" t="s">
        <v>137</v>
      </c>
      <c r="C2" s="58" t="s">
        <v>138</v>
      </c>
      <c r="D2" s="58" t="s">
        <v>139</v>
      </c>
      <c r="E2" s="57" t="s">
        <v>140</v>
      </c>
      <c r="F2" s="3"/>
      <c r="G2" s="57" t="s">
        <v>141</v>
      </c>
    </row>
    <row r="3" spans="2:12" x14ac:dyDescent="0.3">
      <c r="F3" s="3"/>
      <c r="K3" s="294"/>
      <c r="L3" s="294"/>
    </row>
    <row r="4" spans="2:12" x14ac:dyDescent="0.3">
      <c r="B4" s="4" t="s">
        <v>140</v>
      </c>
      <c r="C4" s="15">
        <f>'TASK LIST'!$T$4</f>
        <v>0</v>
      </c>
      <c r="D4" s="16">
        <f>'TASK LIST'!$T$2-'TASK LIST'!$T$3</f>
        <v>20</v>
      </c>
      <c r="E4" s="21" t="s">
        <v>138</v>
      </c>
      <c r="F4" s="17">
        <f>C4</f>
        <v>0</v>
      </c>
      <c r="G4" s="21" t="s">
        <v>138</v>
      </c>
      <c r="H4" s="17">
        <f>C5</f>
        <v>0</v>
      </c>
      <c r="K4" s="21"/>
      <c r="L4" s="20"/>
    </row>
    <row r="5" spans="2:12" x14ac:dyDescent="0.3">
      <c r="B5" s="4" t="s">
        <v>141</v>
      </c>
      <c r="C5" s="17">
        <f>AVERAGE(
'PACKING CLOTHING'!T4,
'PACKING CORE'!T4,
'PACKING TRAVEL DAY'!T4,
'PACKING SPECIALTY'!T4,
'PACKING KIDS CHILDREN'!T4
)</f>
        <v>0</v>
      </c>
      <c r="D5" s="16">
        <f>'PACKING CLOTHING'!$T$2+'PACKING CORE'!$T$2+'PACKING TRAVEL DAY'!$T$2+'PACKING SPECIALTY'!$T$2</f>
        <v>196</v>
      </c>
      <c r="E5" s="21" t="s">
        <v>139</v>
      </c>
      <c r="F5" s="17">
        <f>1-C4</f>
        <v>1</v>
      </c>
      <c r="G5" s="21" t="s">
        <v>139</v>
      </c>
      <c r="H5" s="17">
        <f>1-H4</f>
        <v>1</v>
      </c>
      <c r="K5" s="21"/>
      <c r="L5" s="20"/>
    </row>
    <row r="6" spans="2:12" x14ac:dyDescent="0.3">
      <c r="B6" s="7"/>
      <c r="C6" s="18"/>
      <c r="D6" s="3"/>
      <c r="E6" s="2"/>
      <c r="F6" s="2"/>
      <c r="G6" s="2"/>
      <c r="H6" s="2"/>
      <c r="I6" s="2"/>
      <c r="J6" s="2"/>
      <c r="K6" s="2"/>
      <c r="L6" s="2"/>
    </row>
    <row r="7" spans="2:12" x14ac:dyDescent="0.3">
      <c r="B7" s="2"/>
      <c r="C7" s="4"/>
      <c r="D7" s="4"/>
      <c r="E7" s="2"/>
      <c r="F7" s="2"/>
      <c r="G7" s="2"/>
      <c r="H7" s="2"/>
      <c r="I7" s="2"/>
      <c r="J7" s="2"/>
      <c r="K7" s="2"/>
      <c r="L7" s="2"/>
    </row>
    <row r="8" spans="2:12" ht="15.6" x14ac:dyDescent="0.3">
      <c r="B8" s="4" t="s">
        <v>143</v>
      </c>
      <c r="C8" s="19" t="e">
        <f ca="1">MAX(0,'TRIP INFORMATION'!N17-TODAY())</f>
        <v>#VALUE!</v>
      </c>
      <c r="D8" s="15" t="e">
        <f ca="1" xml:space="preserve"> C8 / 365</f>
        <v>#VALUE!</v>
      </c>
      <c r="E8" s="2"/>
      <c r="F8" s="2"/>
      <c r="G8" s="2"/>
      <c r="H8" s="2"/>
      <c r="I8" s="2"/>
      <c r="J8" s="2"/>
      <c r="K8" s="2"/>
      <c r="L8" s="2"/>
    </row>
  </sheetData>
  <mergeCells count="1">
    <mergeCell ref="K3:L3"/>
  </mergeCells>
  <conditionalFormatting sqref="C8">
    <cfRule type="dataBar" priority="1">
      <dataBar>
        <cfvo type="num" val="0"/>
        <cfvo type="num" val="365"/>
        <color rgb="FF0F766E"/>
      </dataBar>
      <extLst>
        <ext xmlns:x14="http://schemas.microsoft.com/office/spreadsheetml/2009/9/main" uri="{B025F937-C7B1-47D3-B67F-A62EFF666E3E}">
          <x14:id>{838E316C-0A0A-4C5A-B872-5BF3674F2DA5}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38E316C-0A0A-4C5A-B872-5BF3674F2DA5}">
            <x14:dataBar minLength="0" maxLength="100" gradient="0">
              <x14:cfvo type="num">
                <xm:f>0</xm:f>
              </x14:cfvo>
              <x14:cfvo type="num">
                <xm:f>365</xm:f>
              </x14:cfvo>
              <x14:negativeFillColor rgb="FFFF0000"/>
              <x14:axisColor rgb="FF000000"/>
            </x14:dataBar>
          </x14:cfRule>
          <xm:sqref>C8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D16D-AEFE-4DA8-A2EB-0EF5DAEC5DE2}">
  <dimension ref="A1:D1028"/>
  <sheetViews>
    <sheetView showGridLines="0" tabSelected="1" topLeftCell="A17" zoomScaleNormal="100" workbookViewId="0">
      <selection activeCell="C34" sqref="C34"/>
    </sheetView>
  </sheetViews>
  <sheetFormatPr defaultRowHeight="14.4" zeroHeight="1" x14ac:dyDescent="0.3"/>
  <cols>
    <col min="1" max="1" width="26" style="130" customWidth="1"/>
    <col min="2" max="2" width="2.77734375" customWidth="1"/>
    <col min="3" max="3" width="80" customWidth="1"/>
    <col min="4" max="4" width="9.33203125" customWidth="1"/>
  </cols>
  <sheetData>
    <row r="1" spans="1:4" ht="21" customHeight="1" x14ac:dyDescent="0.4">
      <c r="A1" s="139" t="s">
        <v>444</v>
      </c>
      <c r="B1" s="30"/>
      <c r="C1" s="382" t="s">
        <v>450</v>
      </c>
      <c r="D1" s="382"/>
    </row>
    <row r="2" spans="1:4" ht="18" x14ac:dyDescent="0.3">
      <c r="A2" s="124"/>
      <c r="C2" s="22"/>
      <c r="D2" s="22"/>
    </row>
    <row r="3" spans="1:4" ht="18" customHeight="1" x14ac:dyDescent="0.3">
      <c r="A3" s="125" t="s">
        <v>318</v>
      </c>
      <c r="B3" s="6"/>
      <c r="C3" s="383" t="s">
        <v>144</v>
      </c>
      <c r="D3" s="383"/>
    </row>
    <row r="4" spans="1:4" x14ac:dyDescent="0.3">
      <c r="A4" s="126" t="s">
        <v>416</v>
      </c>
      <c r="C4" s="22"/>
      <c r="D4" s="22"/>
    </row>
    <row r="5" spans="1:4" ht="14.4" customHeight="1" x14ac:dyDescent="0.3">
      <c r="A5" s="125" t="s">
        <v>449</v>
      </c>
      <c r="C5" s="32" t="s">
        <v>149</v>
      </c>
      <c r="D5" s="22"/>
    </row>
    <row r="6" spans="1:4" ht="15.6" x14ac:dyDescent="0.3">
      <c r="A6" s="127" t="s">
        <v>153</v>
      </c>
      <c r="C6" s="22"/>
      <c r="D6" s="22"/>
    </row>
    <row r="7" spans="1:4" ht="15.6" customHeight="1" x14ac:dyDescent="0.3">
      <c r="A7" s="128" t="s">
        <v>173</v>
      </c>
      <c r="C7" s="22" t="s">
        <v>443</v>
      </c>
      <c r="D7" s="22"/>
    </row>
    <row r="8" spans="1:4" x14ac:dyDescent="0.3">
      <c r="A8" s="128" t="s">
        <v>319</v>
      </c>
      <c r="C8" s="22" t="s">
        <v>442</v>
      </c>
      <c r="D8" s="22"/>
    </row>
    <row r="9" spans="1:4" ht="15" customHeight="1" x14ac:dyDescent="0.3">
      <c r="A9" s="129" t="s">
        <v>174</v>
      </c>
      <c r="C9" s="22"/>
      <c r="D9" s="31"/>
    </row>
    <row r="10" spans="1:4" x14ac:dyDescent="0.3">
      <c r="C10" s="2" t="s">
        <v>441</v>
      </c>
      <c r="D10" s="22"/>
    </row>
    <row r="11" spans="1:4" ht="14.4" customHeight="1" x14ac:dyDescent="0.3">
      <c r="A11" s="131" t="s">
        <v>170</v>
      </c>
      <c r="C11" s="22"/>
      <c r="D11" s="32"/>
    </row>
    <row r="12" spans="1:4" ht="14.4" customHeight="1" x14ac:dyDescent="0.3">
      <c r="A12" s="128" t="s">
        <v>175</v>
      </c>
      <c r="C12" s="2" t="s">
        <v>440</v>
      </c>
      <c r="D12" s="33"/>
    </row>
    <row r="13" spans="1:4" x14ac:dyDescent="0.3">
      <c r="A13" s="128" t="s">
        <v>258</v>
      </c>
      <c r="C13" s="22"/>
      <c r="D13" s="22"/>
    </row>
    <row r="14" spans="1:4" ht="14.4" customHeight="1" x14ac:dyDescent="0.3">
      <c r="A14" s="128" t="s">
        <v>176</v>
      </c>
      <c r="C14" s="32" t="s">
        <v>145</v>
      </c>
      <c r="D14" s="22"/>
    </row>
    <row r="15" spans="1:4" x14ac:dyDescent="0.3">
      <c r="A15" s="128" t="s">
        <v>178</v>
      </c>
      <c r="C15" s="22"/>
      <c r="D15" s="22"/>
    </row>
    <row r="16" spans="1:4" ht="14.4" customHeight="1" x14ac:dyDescent="0.3">
      <c r="C16" s="32" t="s">
        <v>146</v>
      </c>
      <c r="D16" s="32"/>
    </row>
    <row r="17" spans="1:4" ht="15.6" x14ac:dyDescent="0.3">
      <c r="A17" s="131" t="s">
        <v>160</v>
      </c>
      <c r="C17" s="22" t="s">
        <v>266</v>
      </c>
      <c r="D17" s="22"/>
    </row>
    <row r="18" spans="1:4" ht="14.4" customHeight="1" x14ac:dyDescent="0.3">
      <c r="A18" s="128" t="s">
        <v>259</v>
      </c>
      <c r="C18" s="22"/>
      <c r="D18" s="22"/>
    </row>
    <row r="19" spans="1:4" ht="14.4" customHeight="1" x14ac:dyDescent="0.3">
      <c r="A19" s="128" t="s">
        <v>260</v>
      </c>
      <c r="C19" s="32" t="s">
        <v>147</v>
      </c>
      <c r="D19" s="32"/>
    </row>
    <row r="20" spans="1:4" x14ac:dyDescent="0.3">
      <c r="A20" s="128" t="s">
        <v>261</v>
      </c>
      <c r="C20" s="22" t="s">
        <v>439</v>
      </c>
      <c r="D20" s="22"/>
    </row>
    <row r="21" spans="1:4" x14ac:dyDescent="0.3">
      <c r="A21" s="128" t="s">
        <v>264</v>
      </c>
      <c r="C21" s="22"/>
      <c r="D21" s="22"/>
    </row>
    <row r="22" spans="1:4" ht="14.4" customHeight="1" x14ac:dyDescent="0.3">
      <c r="A22" s="132"/>
      <c r="C22" s="32" t="s">
        <v>148</v>
      </c>
      <c r="D22" s="22"/>
    </row>
    <row r="23" spans="1:4" ht="15.6" x14ac:dyDescent="0.3">
      <c r="A23" s="133" t="s">
        <v>152</v>
      </c>
      <c r="C23" s="22" t="s">
        <v>438</v>
      </c>
      <c r="D23" s="55"/>
    </row>
    <row r="24" spans="1:4" ht="15.6" customHeight="1" x14ac:dyDescent="0.3">
      <c r="A24" s="128" t="s">
        <v>263</v>
      </c>
      <c r="C24" s="22"/>
      <c r="D24" s="31"/>
    </row>
    <row r="25" spans="1:4" ht="14.4" customHeight="1" x14ac:dyDescent="0.3">
      <c r="A25" s="128" t="s">
        <v>264</v>
      </c>
      <c r="C25" s="22" t="s">
        <v>284</v>
      </c>
      <c r="D25" s="22"/>
    </row>
    <row r="26" spans="1:4" ht="14.4" customHeight="1" x14ac:dyDescent="0.3">
      <c r="A26" s="128" t="s">
        <v>265</v>
      </c>
      <c r="C26" s="22"/>
      <c r="D26" s="22"/>
    </row>
    <row r="27" spans="1:4" ht="14.4" customHeight="1" x14ac:dyDescent="0.3">
      <c r="A27" s="295" t="s">
        <v>262</v>
      </c>
      <c r="C27" s="22" t="s">
        <v>267</v>
      </c>
      <c r="D27" s="22"/>
    </row>
    <row r="28" spans="1:4" ht="14.4" customHeight="1" x14ac:dyDescent="0.3">
      <c r="A28" s="295"/>
      <c r="C28" s="22" t="s">
        <v>268</v>
      </c>
      <c r="D28" s="22"/>
    </row>
    <row r="29" spans="1:4" ht="14.4" customHeight="1" x14ac:dyDescent="0.3">
      <c r="A29" s="134" t="s">
        <v>312</v>
      </c>
      <c r="C29" s="22" t="s">
        <v>269</v>
      </c>
      <c r="D29" s="22"/>
    </row>
    <row r="30" spans="1:4" ht="15.6" customHeight="1" x14ac:dyDescent="0.3">
      <c r="A30" s="135" t="s">
        <v>313</v>
      </c>
      <c r="C30" s="22" t="s">
        <v>270</v>
      </c>
      <c r="D30" s="31"/>
    </row>
    <row r="31" spans="1:4" ht="14.4" customHeight="1" x14ac:dyDescent="0.3">
      <c r="A31" s="135" t="s">
        <v>177</v>
      </c>
      <c r="C31" s="22" t="s">
        <v>437</v>
      </c>
      <c r="D31" s="22"/>
    </row>
    <row r="32" spans="1:4" ht="14.4" customHeight="1" x14ac:dyDescent="0.3">
      <c r="A32" s="136" t="s">
        <v>314</v>
      </c>
      <c r="C32" s="22" t="s">
        <v>436</v>
      </c>
      <c r="D32" s="22"/>
    </row>
    <row r="33" spans="1:4" ht="14.4" customHeight="1" x14ac:dyDescent="0.3">
      <c r="A33" s="137" t="s">
        <v>315</v>
      </c>
      <c r="D33" s="22"/>
    </row>
    <row r="34" spans="1:4" ht="14.4" customHeight="1" x14ac:dyDescent="0.3">
      <c r="A34" s="138"/>
      <c r="C34" s="22" t="s">
        <v>271</v>
      </c>
      <c r="D34" s="22"/>
    </row>
    <row r="35" spans="1:4" ht="18" x14ac:dyDescent="0.3">
      <c r="A35" s="124" t="s">
        <v>446</v>
      </c>
      <c r="D35" s="22"/>
    </row>
    <row r="36" spans="1:4" ht="15.6" customHeight="1" x14ac:dyDescent="0.3">
      <c r="A36" s="135" t="s">
        <v>404</v>
      </c>
      <c r="C36" s="22" t="s">
        <v>435</v>
      </c>
      <c r="D36" s="31"/>
    </row>
    <row r="37" spans="1:4" ht="14.4" customHeight="1" x14ac:dyDescent="0.3">
      <c r="A37" s="136" t="s">
        <v>405</v>
      </c>
      <c r="C37" s="22"/>
      <c r="D37" s="22"/>
    </row>
    <row r="38" spans="1:4" ht="18" customHeight="1" x14ac:dyDescent="0.3">
      <c r="A38" s="136" t="s">
        <v>406</v>
      </c>
      <c r="C38" s="22" t="s">
        <v>434</v>
      </c>
      <c r="D38" s="22"/>
    </row>
    <row r="39" spans="1:4" x14ac:dyDescent="0.3">
      <c r="A39" s="138"/>
      <c r="C39" s="22" t="s">
        <v>433</v>
      </c>
      <c r="D39" s="22"/>
    </row>
    <row r="40" spans="1:4" ht="15" customHeight="1" x14ac:dyDescent="0.3">
      <c r="A40" s="138"/>
      <c r="C40" s="22"/>
      <c r="D40" s="22"/>
    </row>
    <row r="41" spans="1:4" ht="14.4" customHeight="1" x14ac:dyDescent="0.3">
      <c r="C41" s="32" t="s">
        <v>150</v>
      </c>
      <c r="D41" s="22"/>
    </row>
    <row r="42" spans="1:4" ht="15.6" customHeight="1" x14ac:dyDescent="0.3">
      <c r="C42" s="22"/>
      <c r="D42" s="31"/>
    </row>
    <row r="43" spans="1:4" x14ac:dyDescent="0.3">
      <c r="C43" s="22" t="s">
        <v>272</v>
      </c>
      <c r="D43" s="22"/>
    </row>
    <row r="44" spans="1:4" ht="14.4" customHeight="1" x14ac:dyDescent="0.3">
      <c r="C44" s="22"/>
      <c r="D44" s="55"/>
    </row>
    <row r="45" spans="1:4" ht="14.4" customHeight="1" x14ac:dyDescent="0.3">
      <c r="C45" s="22" t="s">
        <v>432</v>
      </c>
      <c r="D45" s="22"/>
    </row>
    <row r="46" spans="1:4" ht="18" customHeight="1" x14ac:dyDescent="0.3">
      <c r="C46" s="22"/>
      <c r="D46" s="22"/>
    </row>
    <row r="47" spans="1:4" x14ac:dyDescent="0.3">
      <c r="C47" s="22" t="s">
        <v>273</v>
      </c>
      <c r="D47" s="22"/>
    </row>
    <row r="48" spans="1:4" ht="14.4" customHeight="1" x14ac:dyDescent="0.3">
      <c r="C48" s="22"/>
      <c r="D48" s="22"/>
    </row>
    <row r="49" spans="3:4" ht="18" customHeight="1" x14ac:dyDescent="0.3">
      <c r="C49" s="22" t="s">
        <v>431</v>
      </c>
      <c r="D49" s="56"/>
    </row>
    <row r="50" spans="3:4" ht="15.6" customHeight="1" x14ac:dyDescent="0.3">
      <c r="C50" s="22"/>
      <c r="D50" s="22"/>
    </row>
    <row r="51" spans="3:4" x14ac:dyDescent="0.3">
      <c r="C51" s="2" t="s">
        <v>430</v>
      </c>
      <c r="D51" s="22"/>
    </row>
    <row r="52" spans="3:4" ht="14.4" customHeight="1" x14ac:dyDescent="0.3">
      <c r="C52" s="22"/>
      <c r="D52" s="22"/>
    </row>
    <row r="53" spans="3:4" x14ac:dyDescent="0.3">
      <c r="C53" s="2" t="s">
        <v>429</v>
      </c>
      <c r="D53" s="22"/>
    </row>
    <row r="54" spans="3:4" ht="14.4" customHeight="1" x14ac:dyDescent="0.3">
      <c r="C54" s="22"/>
      <c r="D54" s="22"/>
    </row>
    <row r="55" spans="3:4" ht="14.4" customHeight="1" x14ac:dyDescent="0.3">
      <c r="C55" s="22" t="s">
        <v>428</v>
      </c>
      <c r="D55" s="22"/>
    </row>
    <row r="56" spans="3:4" ht="14.4" customHeight="1" x14ac:dyDescent="0.3">
      <c r="C56" s="22"/>
      <c r="D56" s="22"/>
    </row>
    <row r="57" spans="3:4" x14ac:dyDescent="0.3">
      <c r="C57" s="2" t="s">
        <v>427</v>
      </c>
      <c r="D57" s="22"/>
    </row>
    <row r="58" spans="3:4" x14ac:dyDescent="0.3">
      <c r="C58" s="22"/>
      <c r="D58" s="22"/>
    </row>
    <row r="59" spans="3:4" x14ac:dyDescent="0.3">
      <c r="C59" s="32" t="s">
        <v>274</v>
      </c>
      <c r="D59" s="22"/>
    </row>
    <row r="60" spans="3:4" x14ac:dyDescent="0.3">
      <c r="C60" s="22"/>
      <c r="D60" s="22"/>
    </row>
    <row r="61" spans="3:4" x14ac:dyDescent="0.3">
      <c r="C61" s="22" t="s">
        <v>275</v>
      </c>
      <c r="D61" s="22"/>
    </row>
    <row r="62" spans="3:4" x14ac:dyDescent="0.3">
      <c r="C62" s="22"/>
      <c r="D62" s="22"/>
    </row>
    <row r="63" spans="3:4" x14ac:dyDescent="0.3">
      <c r="C63" s="22" t="s">
        <v>276</v>
      </c>
      <c r="D63" s="22"/>
    </row>
    <row r="64" spans="3:4" x14ac:dyDescent="0.3">
      <c r="C64" s="22"/>
      <c r="D64" s="22"/>
    </row>
    <row r="65" spans="3:4" x14ac:dyDescent="0.3">
      <c r="C65" s="22" t="s">
        <v>277</v>
      </c>
      <c r="D65" s="22"/>
    </row>
    <row r="66" spans="3:4" x14ac:dyDescent="0.3">
      <c r="C66" s="22"/>
      <c r="D66" s="22"/>
    </row>
    <row r="67" spans="3:4" x14ac:dyDescent="0.3">
      <c r="C67" s="22" t="s">
        <v>278</v>
      </c>
      <c r="D67" s="22"/>
    </row>
    <row r="68" spans="3:4" x14ac:dyDescent="0.3">
      <c r="C68" s="22"/>
      <c r="D68" s="22"/>
    </row>
    <row r="69" spans="3:4" x14ac:dyDescent="0.3">
      <c r="C69" s="22" t="s">
        <v>426</v>
      </c>
      <c r="D69" s="22"/>
    </row>
    <row r="70" spans="3:4" x14ac:dyDescent="0.3">
      <c r="C70" s="22"/>
      <c r="D70" s="22"/>
    </row>
    <row r="71" spans="3:4" x14ac:dyDescent="0.3">
      <c r="C71" s="22" t="s">
        <v>425</v>
      </c>
      <c r="D71" s="22"/>
    </row>
    <row r="72" spans="3:4" ht="15.6" customHeight="1" x14ac:dyDescent="0.3">
      <c r="C72" s="22"/>
      <c r="D72" s="31"/>
    </row>
    <row r="73" spans="3:4" x14ac:dyDescent="0.3">
      <c r="C73" s="32" t="s">
        <v>279</v>
      </c>
      <c r="D73" s="22"/>
    </row>
    <row r="74" spans="3:4" x14ac:dyDescent="0.3">
      <c r="C74" s="22"/>
      <c r="D74" s="22"/>
    </row>
    <row r="75" spans="3:4" ht="14.4" customHeight="1" x14ac:dyDescent="0.3">
      <c r="C75" s="22" t="s">
        <v>280</v>
      </c>
      <c r="D75" s="22"/>
    </row>
    <row r="76" spans="3:4" ht="14.4" customHeight="1" x14ac:dyDescent="0.3">
      <c r="C76" s="22"/>
      <c r="D76" s="22"/>
    </row>
    <row r="77" spans="3:4" ht="14.4" customHeight="1" x14ac:dyDescent="0.3">
      <c r="C77" s="22" t="s">
        <v>281</v>
      </c>
      <c r="D77" s="22"/>
    </row>
    <row r="78" spans="3:4" ht="14.4" customHeight="1" x14ac:dyDescent="0.3">
      <c r="C78" s="22"/>
      <c r="D78" s="22"/>
    </row>
    <row r="79" spans="3:4" ht="14.4" customHeight="1" x14ac:dyDescent="0.3">
      <c r="C79" s="22" t="s">
        <v>424</v>
      </c>
      <c r="D79" s="22"/>
    </row>
    <row r="80" spans="3:4" ht="14.4" customHeight="1" x14ac:dyDescent="0.3">
      <c r="C80" s="22"/>
      <c r="D80" s="22"/>
    </row>
    <row r="81" spans="3:4" ht="14.4" customHeight="1" x14ac:dyDescent="0.3">
      <c r="C81" s="32" t="s">
        <v>282</v>
      </c>
      <c r="D81" s="22"/>
    </row>
    <row r="82" spans="3:4" ht="14.4" customHeight="1" x14ac:dyDescent="0.3">
      <c r="C82" s="22"/>
      <c r="D82" s="22"/>
    </row>
    <row r="83" spans="3:4" ht="14.4" customHeight="1" x14ac:dyDescent="0.3">
      <c r="C83" s="22" t="s">
        <v>283</v>
      </c>
      <c r="D83" s="22"/>
    </row>
    <row r="84" spans="3:4" ht="14.4" customHeight="1" x14ac:dyDescent="0.3">
      <c r="C84" s="22"/>
      <c r="D84" s="22"/>
    </row>
    <row r="85" spans="3:4" ht="14.4" customHeight="1" x14ac:dyDescent="0.3">
      <c r="C85" s="2" t="s">
        <v>423</v>
      </c>
      <c r="D85" s="22"/>
    </row>
    <row r="86" spans="3:4" ht="14.4" customHeight="1" x14ac:dyDescent="0.3">
      <c r="C86" s="22"/>
      <c r="D86" s="22"/>
    </row>
    <row r="87" spans="3:4" ht="14.4" hidden="1" customHeight="1" x14ac:dyDescent="0.3">
      <c r="C87" s="22"/>
      <c r="D87" s="22"/>
    </row>
    <row r="88" spans="3:4" ht="14.4" hidden="1" customHeight="1" x14ac:dyDescent="0.3">
      <c r="C88" s="22"/>
      <c r="D88" s="22"/>
    </row>
    <row r="89" spans="3:4" ht="14.4" hidden="1" customHeight="1" x14ac:dyDescent="0.3">
      <c r="C89" s="22"/>
      <c r="D89" s="22"/>
    </row>
    <row r="90" spans="3:4" ht="14.4" hidden="1" customHeight="1" x14ac:dyDescent="0.3">
      <c r="C90" s="22"/>
      <c r="D90" s="22"/>
    </row>
    <row r="91" spans="3:4" ht="14.4" hidden="1" customHeight="1" x14ac:dyDescent="0.3">
      <c r="C91" s="22"/>
      <c r="D91" s="22"/>
    </row>
    <row r="92" spans="3:4" ht="14.4" hidden="1" customHeight="1" x14ac:dyDescent="0.3">
      <c r="C92" s="22"/>
      <c r="D92" s="22"/>
    </row>
    <row r="93" spans="3:4" ht="14.4" hidden="1" customHeight="1" x14ac:dyDescent="0.3">
      <c r="C93" s="22"/>
      <c r="D93" s="22"/>
    </row>
    <row r="94" spans="3:4" ht="14.4" hidden="1" customHeight="1" x14ac:dyDescent="0.3">
      <c r="C94" s="22"/>
      <c r="D94" s="22"/>
    </row>
    <row r="95" spans="3:4" ht="14.4" hidden="1" customHeight="1" x14ac:dyDescent="0.3">
      <c r="C95" s="22"/>
      <c r="D95" s="22"/>
    </row>
    <row r="96" spans="3:4" ht="14.4" hidden="1" customHeight="1" x14ac:dyDescent="0.3">
      <c r="C96" s="22"/>
      <c r="D96" s="22"/>
    </row>
    <row r="97" spans="3:4" ht="14.4" hidden="1" customHeight="1" x14ac:dyDescent="0.3">
      <c r="C97" s="22"/>
      <c r="D97" s="22"/>
    </row>
    <row r="98" spans="3:4" ht="14.4" hidden="1" customHeight="1" x14ac:dyDescent="0.3">
      <c r="C98" s="22"/>
      <c r="D98" s="22"/>
    </row>
    <row r="99" spans="3:4" ht="14.4" hidden="1" customHeight="1" x14ac:dyDescent="0.3">
      <c r="C99" s="22"/>
      <c r="D99" s="22"/>
    </row>
    <row r="100" spans="3:4" ht="14.4" hidden="1" customHeight="1" x14ac:dyDescent="0.3">
      <c r="C100" s="22"/>
      <c r="D100" s="22"/>
    </row>
    <row r="101" spans="3:4" ht="14.4" hidden="1" customHeight="1" x14ac:dyDescent="0.3">
      <c r="C101" s="22"/>
      <c r="D101" s="22"/>
    </row>
    <row r="102" spans="3:4" ht="14.4" hidden="1" customHeight="1" x14ac:dyDescent="0.3">
      <c r="C102" s="22"/>
      <c r="D102" s="22"/>
    </row>
    <row r="103" spans="3:4" ht="14.4" hidden="1" customHeight="1" x14ac:dyDescent="0.3">
      <c r="C103" s="22"/>
      <c r="D103" s="22"/>
    </row>
    <row r="104" spans="3:4" ht="14.4" hidden="1" customHeight="1" x14ac:dyDescent="0.3">
      <c r="C104" s="22"/>
      <c r="D104" s="22"/>
    </row>
    <row r="105" spans="3:4" ht="14.4" hidden="1" customHeight="1" x14ac:dyDescent="0.3">
      <c r="C105" s="22"/>
      <c r="D105" s="22"/>
    </row>
    <row r="106" spans="3:4" ht="14.4" hidden="1" customHeight="1" x14ac:dyDescent="0.3">
      <c r="C106" s="22"/>
      <c r="D106" s="22"/>
    </row>
    <row r="107" spans="3:4" ht="14.4" hidden="1" customHeight="1" x14ac:dyDescent="0.3">
      <c r="C107" s="22"/>
      <c r="D107" s="22"/>
    </row>
    <row r="108" spans="3:4" ht="14.4" hidden="1" customHeight="1" x14ac:dyDescent="0.3">
      <c r="C108" s="22"/>
      <c r="D108" s="22"/>
    </row>
    <row r="109" spans="3:4" ht="14.4" hidden="1" customHeight="1" x14ac:dyDescent="0.3">
      <c r="C109" s="22"/>
      <c r="D109" s="22"/>
    </row>
    <row r="110" spans="3:4" ht="14.4" hidden="1" customHeight="1" x14ac:dyDescent="0.3">
      <c r="C110" s="22"/>
      <c r="D110" s="22"/>
    </row>
    <row r="111" spans="3:4" ht="14.4" hidden="1" customHeight="1" x14ac:dyDescent="0.3">
      <c r="C111" s="22"/>
      <c r="D111" s="22"/>
    </row>
    <row r="112" spans="3:4" ht="14.4" hidden="1" customHeight="1" x14ac:dyDescent="0.3">
      <c r="C112" s="22"/>
      <c r="D112" s="22"/>
    </row>
    <row r="113" spans="3:4" ht="14.4" hidden="1" customHeight="1" x14ac:dyDescent="0.3">
      <c r="C113" s="22"/>
      <c r="D113" s="22"/>
    </row>
    <row r="114" spans="3:4" ht="14.4" hidden="1" customHeight="1" x14ac:dyDescent="0.3">
      <c r="C114" s="22"/>
      <c r="D114" s="22"/>
    </row>
    <row r="115" spans="3:4" ht="14.4" hidden="1" customHeight="1" x14ac:dyDescent="0.3">
      <c r="C115" s="22"/>
      <c r="D115" s="22"/>
    </row>
    <row r="116" spans="3:4" ht="14.4" hidden="1" customHeight="1" x14ac:dyDescent="0.3">
      <c r="C116" s="22"/>
      <c r="D116" s="22"/>
    </row>
    <row r="117" spans="3:4" ht="14.4" hidden="1" customHeight="1" x14ac:dyDescent="0.3">
      <c r="C117" s="22"/>
      <c r="D117" s="22"/>
    </row>
    <row r="118" spans="3:4" ht="14.4" hidden="1" customHeight="1" x14ac:dyDescent="0.3">
      <c r="C118" s="22"/>
      <c r="D118" s="22"/>
    </row>
    <row r="119" spans="3:4" ht="14.4" hidden="1" customHeight="1" x14ac:dyDescent="0.3">
      <c r="C119" s="22"/>
      <c r="D119" s="22"/>
    </row>
    <row r="120" spans="3:4" ht="14.4" hidden="1" customHeight="1" x14ac:dyDescent="0.3">
      <c r="C120" s="22"/>
      <c r="D120" s="22"/>
    </row>
    <row r="121" spans="3:4" ht="14.4" hidden="1" customHeight="1" x14ac:dyDescent="0.3">
      <c r="C121" s="22"/>
      <c r="D121" s="22"/>
    </row>
    <row r="122" spans="3:4" ht="14.4" hidden="1" customHeight="1" x14ac:dyDescent="0.3">
      <c r="C122" s="22"/>
      <c r="D122" s="22"/>
    </row>
    <row r="123" spans="3:4" ht="14.4" hidden="1" customHeight="1" x14ac:dyDescent="0.3">
      <c r="C123" s="22"/>
      <c r="D123" s="22"/>
    </row>
    <row r="124" spans="3:4" ht="14.4" hidden="1" customHeight="1" x14ac:dyDescent="0.3">
      <c r="C124" s="22"/>
      <c r="D124" s="22"/>
    </row>
    <row r="125" spans="3:4" ht="14.4" hidden="1" customHeight="1" x14ac:dyDescent="0.3">
      <c r="C125" s="22"/>
      <c r="D125" s="22"/>
    </row>
    <row r="126" spans="3:4" ht="14.4" hidden="1" customHeight="1" x14ac:dyDescent="0.3">
      <c r="C126" s="22"/>
      <c r="D126" s="22"/>
    </row>
    <row r="127" spans="3:4" ht="14.4" hidden="1" customHeight="1" x14ac:dyDescent="0.3">
      <c r="C127" s="22"/>
      <c r="D127" s="22"/>
    </row>
    <row r="128" spans="3:4" ht="14.4" hidden="1" customHeight="1" x14ac:dyDescent="0.3">
      <c r="C128" s="22"/>
      <c r="D128" s="22"/>
    </row>
    <row r="129" spans="3:4" ht="14.4" hidden="1" customHeight="1" x14ac:dyDescent="0.3">
      <c r="C129" s="22"/>
      <c r="D129" s="22"/>
    </row>
    <row r="130" spans="3:4" ht="14.4" hidden="1" customHeight="1" x14ac:dyDescent="0.3">
      <c r="C130" s="22"/>
      <c r="D130" s="22"/>
    </row>
    <row r="131" spans="3:4" ht="14.4" hidden="1" customHeight="1" x14ac:dyDescent="0.3">
      <c r="C131" s="22"/>
      <c r="D131" s="22"/>
    </row>
    <row r="132" spans="3:4" ht="14.4" hidden="1" customHeight="1" x14ac:dyDescent="0.3">
      <c r="C132" s="22"/>
      <c r="D132" s="22"/>
    </row>
    <row r="133" spans="3:4" ht="14.4" hidden="1" customHeight="1" x14ac:dyDescent="0.3">
      <c r="C133" s="22"/>
      <c r="D133" s="22"/>
    </row>
    <row r="134" spans="3:4" ht="14.4" hidden="1" customHeight="1" x14ac:dyDescent="0.3">
      <c r="C134" s="22"/>
      <c r="D134" s="22"/>
    </row>
    <row r="135" spans="3:4" ht="14.4" hidden="1" customHeight="1" x14ac:dyDescent="0.3">
      <c r="C135" s="22"/>
      <c r="D135" s="22"/>
    </row>
    <row r="136" spans="3:4" ht="14.4" hidden="1" customHeight="1" x14ac:dyDescent="0.3">
      <c r="C136" s="22"/>
      <c r="D136" s="22"/>
    </row>
    <row r="137" spans="3:4" ht="14.4" hidden="1" customHeight="1" x14ac:dyDescent="0.3">
      <c r="C137" s="22"/>
      <c r="D137" s="22"/>
    </row>
    <row r="138" spans="3:4" ht="14.4" hidden="1" customHeight="1" x14ac:dyDescent="0.3">
      <c r="C138" s="22"/>
      <c r="D138" s="22"/>
    </row>
    <row r="139" spans="3:4" ht="14.4" hidden="1" customHeight="1" x14ac:dyDescent="0.3">
      <c r="C139" s="22"/>
      <c r="D139" s="22"/>
    </row>
    <row r="140" spans="3:4" ht="14.4" hidden="1" customHeight="1" x14ac:dyDescent="0.3">
      <c r="C140" s="22"/>
      <c r="D140" s="22"/>
    </row>
    <row r="141" spans="3:4" ht="14.4" hidden="1" customHeight="1" x14ac:dyDescent="0.3">
      <c r="C141" s="22"/>
      <c r="D141" s="22"/>
    </row>
    <row r="142" spans="3:4" ht="14.4" hidden="1" customHeight="1" x14ac:dyDescent="0.3">
      <c r="C142" s="22"/>
      <c r="D142" s="22"/>
    </row>
    <row r="143" spans="3:4" ht="14.4" hidden="1" customHeight="1" x14ac:dyDescent="0.3">
      <c r="C143" s="22"/>
      <c r="D143" s="22"/>
    </row>
    <row r="144" spans="3:4" ht="14.4" hidden="1" customHeight="1" x14ac:dyDescent="0.3">
      <c r="C144" s="22"/>
      <c r="D144" s="22"/>
    </row>
    <row r="145" spans="3:4" ht="14.4" hidden="1" customHeight="1" x14ac:dyDescent="0.3">
      <c r="C145" s="22"/>
      <c r="D145" s="22"/>
    </row>
    <row r="146" spans="3:4" ht="14.4" hidden="1" customHeight="1" x14ac:dyDescent="0.3">
      <c r="C146" s="22"/>
      <c r="D146" s="22"/>
    </row>
    <row r="147" spans="3:4" ht="14.4" hidden="1" customHeight="1" x14ac:dyDescent="0.3">
      <c r="C147" s="22"/>
      <c r="D147" s="22"/>
    </row>
    <row r="148" spans="3:4" ht="14.4" hidden="1" customHeight="1" x14ac:dyDescent="0.3">
      <c r="C148" s="22"/>
      <c r="D148" s="22"/>
    </row>
    <row r="149" spans="3:4" ht="14.4" hidden="1" customHeight="1" x14ac:dyDescent="0.3">
      <c r="C149" s="22"/>
      <c r="D149" s="22"/>
    </row>
    <row r="150" spans="3:4" ht="14.4" hidden="1" customHeight="1" x14ac:dyDescent="0.3">
      <c r="C150" s="22"/>
      <c r="D150" s="22"/>
    </row>
    <row r="151" spans="3:4" ht="14.4" hidden="1" customHeight="1" x14ac:dyDescent="0.3">
      <c r="C151" s="22"/>
      <c r="D151" s="22"/>
    </row>
    <row r="152" spans="3:4" ht="14.4" hidden="1" customHeight="1" x14ac:dyDescent="0.3">
      <c r="C152" s="22"/>
      <c r="D152" s="22"/>
    </row>
    <row r="153" spans="3:4" ht="14.4" hidden="1" customHeight="1" x14ac:dyDescent="0.3">
      <c r="C153" s="22"/>
      <c r="D153" s="22"/>
    </row>
    <row r="154" spans="3:4" ht="14.4" hidden="1" customHeight="1" x14ac:dyDescent="0.3">
      <c r="C154" s="22"/>
      <c r="D154" s="22"/>
    </row>
    <row r="155" spans="3:4" ht="14.4" hidden="1" customHeight="1" x14ac:dyDescent="0.3">
      <c r="C155" s="22"/>
      <c r="D155" s="22"/>
    </row>
    <row r="156" spans="3:4" ht="14.4" hidden="1" customHeight="1" x14ac:dyDescent="0.3">
      <c r="C156" s="22"/>
      <c r="D156" s="22"/>
    </row>
    <row r="157" spans="3:4" ht="14.4" hidden="1" customHeight="1" x14ac:dyDescent="0.3">
      <c r="C157" s="22"/>
      <c r="D157" s="22"/>
    </row>
    <row r="158" spans="3:4" ht="14.4" hidden="1" customHeight="1" x14ac:dyDescent="0.3">
      <c r="C158" s="22"/>
      <c r="D158" s="22"/>
    </row>
    <row r="159" spans="3:4" ht="14.4" hidden="1" customHeight="1" x14ac:dyDescent="0.3">
      <c r="C159" s="22"/>
      <c r="D159" s="22"/>
    </row>
    <row r="160" spans="3:4" ht="14.4" hidden="1" customHeight="1" x14ac:dyDescent="0.3">
      <c r="C160" s="22"/>
      <c r="D160" s="22"/>
    </row>
    <row r="161" spans="3:4" ht="14.4" hidden="1" customHeight="1" x14ac:dyDescent="0.3">
      <c r="C161" s="22"/>
      <c r="D161" s="22"/>
    </row>
    <row r="162" spans="3:4" ht="14.4" hidden="1" customHeight="1" x14ac:dyDescent="0.3">
      <c r="C162" s="22"/>
      <c r="D162" s="22"/>
    </row>
    <row r="163" spans="3:4" ht="14.4" hidden="1" customHeight="1" x14ac:dyDescent="0.3">
      <c r="C163" s="22"/>
      <c r="D163" s="22"/>
    </row>
    <row r="164" spans="3:4" ht="14.4" hidden="1" customHeight="1" x14ac:dyDescent="0.3">
      <c r="C164" s="22"/>
      <c r="D164" s="22"/>
    </row>
    <row r="165" spans="3:4" ht="14.4" hidden="1" customHeight="1" x14ac:dyDescent="0.3">
      <c r="C165" s="22"/>
      <c r="D165" s="22"/>
    </row>
    <row r="166" spans="3:4" ht="14.4" hidden="1" customHeight="1" x14ac:dyDescent="0.3">
      <c r="C166" s="22"/>
      <c r="D166" s="22"/>
    </row>
    <row r="167" spans="3:4" ht="14.4" hidden="1" customHeight="1" x14ac:dyDescent="0.3">
      <c r="C167" s="22"/>
      <c r="D167" s="22"/>
    </row>
    <row r="168" spans="3:4" ht="14.4" hidden="1" customHeight="1" x14ac:dyDescent="0.3">
      <c r="C168" s="22"/>
      <c r="D168" s="22"/>
    </row>
    <row r="169" spans="3:4" ht="14.4" hidden="1" customHeight="1" x14ac:dyDescent="0.3">
      <c r="C169" s="22"/>
      <c r="D169" s="22"/>
    </row>
    <row r="170" spans="3:4" ht="14.4" hidden="1" customHeight="1" x14ac:dyDescent="0.3">
      <c r="C170" s="22"/>
      <c r="D170" s="22"/>
    </row>
    <row r="171" spans="3:4" ht="14.4" hidden="1" customHeight="1" x14ac:dyDescent="0.3">
      <c r="C171" s="22"/>
      <c r="D171" s="22"/>
    </row>
    <row r="172" spans="3:4" ht="14.4" hidden="1" customHeight="1" x14ac:dyDescent="0.3">
      <c r="C172" s="22"/>
      <c r="D172" s="22"/>
    </row>
    <row r="173" spans="3:4" ht="14.4" hidden="1" customHeight="1" x14ac:dyDescent="0.3">
      <c r="C173" s="22"/>
      <c r="D173" s="22"/>
    </row>
    <row r="174" spans="3:4" ht="14.4" hidden="1" customHeight="1" x14ac:dyDescent="0.3">
      <c r="C174" s="22"/>
      <c r="D174" s="22"/>
    </row>
    <row r="175" spans="3:4" ht="14.4" hidden="1" customHeight="1" x14ac:dyDescent="0.3">
      <c r="C175" s="22"/>
      <c r="D175" s="22"/>
    </row>
    <row r="176" spans="3:4" ht="14.4" hidden="1" customHeight="1" x14ac:dyDescent="0.3">
      <c r="C176" s="22"/>
      <c r="D176" s="22"/>
    </row>
    <row r="177" spans="3:4" ht="14.4" hidden="1" customHeight="1" x14ac:dyDescent="0.3">
      <c r="C177" s="22"/>
      <c r="D177" s="22"/>
    </row>
    <row r="178" spans="3:4" ht="14.4" hidden="1" customHeight="1" x14ac:dyDescent="0.3">
      <c r="C178" s="22"/>
      <c r="D178" s="22"/>
    </row>
    <row r="179" spans="3:4" ht="14.4" hidden="1" customHeight="1" x14ac:dyDescent="0.3">
      <c r="C179" s="22"/>
      <c r="D179" s="22"/>
    </row>
    <row r="180" spans="3:4" ht="14.4" hidden="1" customHeight="1" x14ac:dyDescent="0.3">
      <c r="C180" s="22"/>
      <c r="D180" s="22"/>
    </row>
    <row r="181" spans="3:4" ht="14.4" hidden="1" customHeight="1" x14ac:dyDescent="0.3">
      <c r="C181" s="22"/>
      <c r="D181" s="22"/>
    </row>
    <row r="182" spans="3:4" ht="14.4" hidden="1" customHeight="1" x14ac:dyDescent="0.3">
      <c r="C182" s="22"/>
      <c r="D182" s="22"/>
    </row>
    <row r="183" spans="3:4" ht="14.4" hidden="1" customHeight="1" x14ac:dyDescent="0.3">
      <c r="C183" s="22"/>
      <c r="D183" s="22"/>
    </row>
    <row r="184" spans="3:4" ht="14.4" hidden="1" customHeight="1" x14ac:dyDescent="0.3">
      <c r="C184" s="22"/>
      <c r="D184" s="22"/>
    </row>
    <row r="185" spans="3:4" ht="14.4" hidden="1" customHeight="1" x14ac:dyDescent="0.3">
      <c r="C185" s="22"/>
      <c r="D185" s="22"/>
    </row>
    <row r="186" spans="3:4" ht="14.4" hidden="1" customHeight="1" x14ac:dyDescent="0.3">
      <c r="C186" s="22"/>
      <c r="D186" s="22"/>
    </row>
    <row r="187" spans="3:4" ht="14.4" hidden="1" customHeight="1" x14ac:dyDescent="0.3">
      <c r="C187" s="22"/>
      <c r="D187" s="22"/>
    </row>
    <row r="188" spans="3:4" ht="14.4" hidden="1" customHeight="1" x14ac:dyDescent="0.3">
      <c r="C188" s="22"/>
      <c r="D188" s="22"/>
    </row>
    <row r="189" spans="3:4" ht="14.4" hidden="1" customHeight="1" x14ac:dyDescent="0.3">
      <c r="C189" s="22"/>
      <c r="D189" s="22"/>
    </row>
    <row r="190" spans="3:4" ht="14.4" hidden="1" customHeight="1" x14ac:dyDescent="0.3">
      <c r="C190" s="22"/>
      <c r="D190" s="22"/>
    </row>
    <row r="191" spans="3:4" ht="14.4" hidden="1" customHeight="1" x14ac:dyDescent="0.3">
      <c r="C191" s="22"/>
      <c r="D191" s="22"/>
    </row>
    <row r="192" spans="3:4" ht="14.4" hidden="1" customHeight="1" x14ac:dyDescent="0.3">
      <c r="C192" s="22"/>
      <c r="D192" s="22"/>
    </row>
    <row r="193" spans="3:4" ht="14.4" hidden="1" customHeight="1" x14ac:dyDescent="0.3">
      <c r="C193" s="22"/>
      <c r="D193" s="22"/>
    </row>
    <row r="194" spans="3:4" ht="14.4" hidden="1" customHeight="1" x14ac:dyDescent="0.3">
      <c r="C194" s="22"/>
      <c r="D194" s="22"/>
    </row>
    <row r="195" spans="3:4" ht="14.4" hidden="1" customHeight="1" x14ac:dyDescent="0.3">
      <c r="C195" s="22"/>
      <c r="D195" s="22"/>
    </row>
    <row r="196" spans="3:4" ht="14.4" hidden="1" customHeight="1" x14ac:dyDescent="0.3">
      <c r="C196" s="22"/>
      <c r="D196" s="22"/>
    </row>
    <row r="197" spans="3:4" ht="14.4" hidden="1" customHeight="1" x14ac:dyDescent="0.3">
      <c r="C197" s="22"/>
      <c r="D197" s="22"/>
    </row>
    <row r="198" spans="3:4" ht="14.4" hidden="1" customHeight="1" x14ac:dyDescent="0.3">
      <c r="C198" s="22"/>
      <c r="D198" s="22"/>
    </row>
    <row r="199" spans="3:4" ht="14.4" hidden="1" customHeight="1" x14ac:dyDescent="0.3">
      <c r="C199" s="22"/>
      <c r="D199" s="22"/>
    </row>
    <row r="200" spans="3:4" ht="14.4" hidden="1" customHeight="1" x14ac:dyDescent="0.3">
      <c r="C200" s="22"/>
      <c r="D200" s="22"/>
    </row>
    <row r="201" spans="3:4" ht="14.4" hidden="1" customHeight="1" x14ac:dyDescent="0.3">
      <c r="C201" s="22"/>
      <c r="D201" s="22"/>
    </row>
    <row r="202" spans="3:4" ht="14.4" hidden="1" customHeight="1" x14ac:dyDescent="0.3">
      <c r="C202" s="22"/>
      <c r="D202" s="22"/>
    </row>
    <row r="203" spans="3:4" ht="14.4" hidden="1" customHeight="1" x14ac:dyDescent="0.3">
      <c r="C203" s="22"/>
      <c r="D203" s="22"/>
    </row>
    <row r="204" spans="3:4" ht="14.4" hidden="1" customHeight="1" x14ac:dyDescent="0.3">
      <c r="C204" s="22"/>
      <c r="D204" s="22"/>
    </row>
    <row r="205" spans="3:4" ht="14.4" hidden="1" customHeight="1" x14ac:dyDescent="0.3">
      <c r="C205" s="22"/>
      <c r="D205" s="22"/>
    </row>
    <row r="206" spans="3:4" ht="14.4" hidden="1" customHeight="1" x14ac:dyDescent="0.3">
      <c r="C206" s="22"/>
      <c r="D206" s="22"/>
    </row>
    <row r="207" spans="3:4" ht="14.4" hidden="1" customHeight="1" x14ac:dyDescent="0.3">
      <c r="C207" s="22"/>
      <c r="D207" s="22"/>
    </row>
    <row r="208" spans="3:4" ht="14.4" hidden="1" customHeight="1" x14ac:dyDescent="0.3">
      <c r="C208" s="22"/>
      <c r="D208" s="22"/>
    </row>
    <row r="209" spans="3:4" ht="14.4" hidden="1" customHeight="1" x14ac:dyDescent="0.3">
      <c r="C209" s="22"/>
      <c r="D209" s="22"/>
    </row>
    <row r="210" spans="3:4" ht="14.4" hidden="1" customHeight="1" x14ac:dyDescent="0.3">
      <c r="C210" s="22"/>
      <c r="D210" s="22"/>
    </row>
    <row r="211" spans="3:4" ht="14.4" hidden="1" customHeight="1" x14ac:dyDescent="0.3">
      <c r="C211" s="22"/>
      <c r="D211" s="22"/>
    </row>
    <row r="212" spans="3:4" ht="14.4" hidden="1" customHeight="1" x14ac:dyDescent="0.3">
      <c r="C212" s="22"/>
      <c r="D212" s="22"/>
    </row>
    <row r="213" spans="3:4" ht="14.4" hidden="1" customHeight="1" x14ac:dyDescent="0.3">
      <c r="C213" s="22"/>
      <c r="D213" s="22"/>
    </row>
    <row r="214" spans="3:4" ht="14.4" hidden="1" customHeight="1" x14ac:dyDescent="0.3">
      <c r="C214" s="22"/>
      <c r="D214" s="22"/>
    </row>
    <row r="215" spans="3:4" ht="14.4" hidden="1" customHeight="1" x14ac:dyDescent="0.3">
      <c r="C215" s="22"/>
      <c r="D215" s="22"/>
    </row>
    <row r="216" spans="3:4" ht="14.4" hidden="1" customHeight="1" x14ac:dyDescent="0.3">
      <c r="C216" s="22"/>
      <c r="D216" s="22"/>
    </row>
    <row r="217" spans="3:4" ht="14.4" hidden="1" customHeight="1" x14ac:dyDescent="0.3">
      <c r="C217" s="22"/>
      <c r="D217" s="22"/>
    </row>
    <row r="218" spans="3:4" ht="14.4" hidden="1" customHeight="1" x14ac:dyDescent="0.3">
      <c r="C218" s="22"/>
      <c r="D218" s="22"/>
    </row>
    <row r="219" spans="3:4" ht="14.4" hidden="1" customHeight="1" x14ac:dyDescent="0.3">
      <c r="C219" s="22"/>
      <c r="D219" s="22"/>
    </row>
    <row r="220" spans="3:4" ht="14.4" hidden="1" customHeight="1" x14ac:dyDescent="0.3">
      <c r="C220" s="22"/>
      <c r="D220" s="22"/>
    </row>
    <row r="221" spans="3:4" ht="14.4" hidden="1" customHeight="1" x14ac:dyDescent="0.3">
      <c r="C221" s="22"/>
      <c r="D221" s="22"/>
    </row>
    <row r="222" spans="3:4" ht="14.4" hidden="1" customHeight="1" x14ac:dyDescent="0.3">
      <c r="C222" s="22"/>
      <c r="D222" s="22"/>
    </row>
    <row r="223" spans="3:4" ht="14.4" hidden="1" customHeight="1" x14ac:dyDescent="0.3">
      <c r="C223" s="22"/>
      <c r="D223" s="22"/>
    </row>
    <row r="224" spans="3:4" ht="14.4" hidden="1" customHeight="1" x14ac:dyDescent="0.3">
      <c r="C224" s="22"/>
      <c r="D224" s="22"/>
    </row>
    <row r="225" spans="3:4" ht="14.4" hidden="1" customHeight="1" x14ac:dyDescent="0.3">
      <c r="C225" s="22"/>
      <c r="D225" s="22"/>
    </row>
    <row r="226" spans="3:4" ht="14.4" hidden="1" customHeight="1" x14ac:dyDescent="0.3">
      <c r="C226" s="22"/>
      <c r="D226" s="22"/>
    </row>
    <row r="227" spans="3:4" ht="14.4" hidden="1" customHeight="1" x14ac:dyDescent="0.3">
      <c r="C227" s="22"/>
      <c r="D227" s="22"/>
    </row>
    <row r="228" spans="3:4" ht="14.4" hidden="1" customHeight="1" x14ac:dyDescent="0.3">
      <c r="C228" s="22"/>
      <c r="D228" s="22"/>
    </row>
    <row r="229" spans="3:4" ht="14.4" hidden="1" customHeight="1" x14ac:dyDescent="0.3">
      <c r="C229" s="22"/>
      <c r="D229" s="22"/>
    </row>
    <row r="230" spans="3:4" ht="14.4" hidden="1" customHeight="1" x14ac:dyDescent="0.3">
      <c r="C230" s="22"/>
      <c r="D230" s="22"/>
    </row>
    <row r="231" spans="3:4" ht="14.4" hidden="1" customHeight="1" x14ac:dyDescent="0.3">
      <c r="C231" s="22"/>
      <c r="D231" s="22"/>
    </row>
    <row r="232" spans="3:4" ht="14.4" hidden="1" customHeight="1" x14ac:dyDescent="0.3">
      <c r="C232" s="22"/>
      <c r="D232" s="22"/>
    </row>
    <row r="233" spans="3:4" ht="14.4" hidden="1" customHeight="1" x14ac:dyDescent="0.3">
      <c r="C233" s="22"/>
      <c r="D233" s="22"/>
    </row>
    <row r="234" spans="3:4" ht="14.4" hidden="1" customHeight="1" x14ac:dyDescent="0.3">
      <c r="C234" s="22"/>
      <c r="D234" s="22"/>
    </row>
    <row r="235" spans="3:4" ht="14.4" hidden="1" customHeight="1" x14ac:dyDescent="0.3">
      <c r="C235" s="22"/>
      <c r="D235" s="22"/>
    </row>
    <row r="236" spans="3:4" ht="14.4" hidden="1" customHeight="1" x14ac:dyDescent="0.3">
      <c r="C236" s="22"/>
      <c r="D236" s="22"/>
    </row>
    <row r="237" spans="3:4" ht="14.4" hidden="1" customHeight="1" x14ac:dyDescent="0.3">
      <c r="C237" s="22"/>
      <c r="D237" s="22"/>
    </row>
    <row r="238" spans="3:4" ht="14.4" hidden="1" customHeight="1" x14ac:dyDescent="0.3">
      <c r="C238" s="22"/>
      <c r="D238" s="22"/>
    </row>
    <row r="239" spans="3:4" ht="14.4" hidden="1" customHeight="1" x14ac:dyDescent="0.3">
      <c r="C239" s="22"/>
      <c r="D239" s="22"/>
    </row>
    <row r="240" spans="3:4" ht="14.4" hidden="1" customHeight="1" x14ac:dyDescent="0.3">
      <c r="C240" s="22"/>
      <c r="D240" s="22"/>
    </row>
    <row r="241" spans="3:4" ht="14.4" hidden="1" customHeight="1" x14ac:dyDescent="0.3">
      <c r="C241" s="22"/>
      <c r="D241" s="22"/>
    </row>
    <row r="242" spans="3:4" ht="14.4" hidden="1" customHeight="1" x14ac:dyDescent="0.3">
      <c r="C242" s="22"/>
      <c r="D242" s="22"/>
    </row>
    <row r="243" spans="3:4" ht="14.4" hidden="1" customHeight="1" x14ac:dyDescent="0.3">
      <c r="C243" s="22"/>
      <c r="D243" s="22"/>
    </row>
    <row r="244" spans="3:4" ht="14.4" hidden="1" customHeight="1" x14ac:dyDescent="0.3">
      <c r="C244" s="22"/>
      <c r="D244" s="22"/>
    </row>
    <row r="245" spans="3:4" ht="14.4" hidden="1" customHeight="1" x14ac:dyDescent="0.3">
      <c r="C245" s="22"/>
      <c r="D245" s="22"/>
    </row>
    <row r="246" spans="3:4" ht="14.4" hidden="1" customHeight="1" x14ac:dyDescent="0.3">
      <c r="C246" s="22"/>
      <c r="D246" s="22"/>
    </row>
    <row r="247" spans="3:4" ht="14.4" hidden="1" customHeight="1" x14ac:dyDescent="0.3">
      <c r="C247" s="22"/>
      <c r="D247" s="22"/>
    </row>
    <row r="248" spans="3:4" ht="14.4" hidden="1" customHeight="1" x14ac:dyDescent="0.3">
      <c r="C248" s="22"/>
      <c r="D248" s="22"/>
    </row>
    <row r="249" spans="3:4" ht="14.4" hidden="1" customHeight="1" x14ac:dyDescent="0.3">
      <c r="C249" s="22"/>
      <c r="D249" s="22"/>
    </row>
    <row r="250" spans="3:4" ht="14.4" hidden="1" customHeight="1" x14ac:dyDescent="0.3">
      <c r="C250" s="22"/>
      <c r="D250" s="22"/>
    </row>
    <row r="251" spans="3:4" ht="14.4" hidden="1" customHeight="1" x14ac:dyDescent="0.3">
      <c r="C251" s="22"/>
      <c r="D251" s="22"/>
    </row>
    <row r="252" spans="3:4" ht="14.4" hidden="1" customHeight="1" x14ac:dyDescent="0.3">
      <c r="C252" s="22"/>
      <c r="D252" s="22"/>
    </row>
    <row r="253" spans="3:4" ht="14.4" hidden="1" customHeight="1" x14ac:dyDescent="0.3">
      <c r="C253" s="22"/>
      <c r="D253" s="22"/>
    </row>
    <row r="254" spans="3:4" ht="14.4" hidden="1" customHeight="1" x14ac:dyDescent="0.3">
      <c r="C254" s="22"/>
      <c r="D254" s="22"/>
    </row>
    <row r="255" spans="3:4" ht="14.4" hidden="1" customHeight="1" x14ac:dyDescent="0.3">
      <c r="C255" s="22"/>
      <c r="D255" s="22"/>
    </row>
    <row r="256" spans="3:4" ht="14.4" hidden="1" customHeight="1" x14ac:dyDescent="0.3">
      <c r="C256" s="22"/>
      <c r="D256" s="22"/>
    </row>
    <row r="257" spans="3:4" ht="14.4" hidden="1" customHeight="1" x14ac:dyDescent="0.3">
      <c r="C257" s="22"/>
      <c r="D257" s="22"/>
    </row>
    <row r="258" spans="3:4" ht="14.4" hidden="1" customHeight="1" x14ac:dyDescent="0.3">
      <c r="C258" s="22"/>
      <c r="D258" s="22"/>
    </row>
    <row r="259" spans="3:4" ht="14.4" hidden="1" customHeight="1" x14ac:dyDescent="0.3">
      <c r="C259" s="22"/>
      <c r="D259" s="22"/>
    </row>
    <row r="260" spans="3:4" ht="14.4" hidden="1" customHeight="1" x14ac:dyDescent="0.3">
      <c r="C260" s="22"/>
      <c r="D260" s="22"/>
    </row>
    <row r="261" spans="3:4" ht="14.4" hidden="1" customHeight="1" x14ac:dyDescent="0.3">
      <c r="C261" s="22"/>
      <c r="D261" s="22"/>
    </row>
    <row r="262" spans="3:4" ht="14.4" hidden="1" customHeight="1" x14ac:dyDescent="0.3">
      <c r="C262" s="22"/>
      <c r="D262" s="22"/>
    </row>
    <row r="263" spans="3:4" ht="14.4" hidden="1" customHeight="1" x14ac:dyDescent="0.3">
      <c r="C263" s="22"/>
      <c r="D263" s="22"/>
    </row>
    <row r="264" spans="3:4" ht="14.4" hidden="1" customHeight="1" x14ac:dyDescent="0.3">
      <c r="C264" s="22"/>
      <c r="D264" s="22"/>
    </row>
    <row r="265" spans="3:4" ht="14.4" hidden="1" customHeight="1" x14ac:dyDescent="0.3">
      <c r="C265" s="22"/>
      <c r="D265" s="22"/>
    </row>
    <row r="266" spans="3:4" ht="14.4" hidden="1" customHeight="1" x14ac:dyDescent="0.3">
      <c r="C266" s="22"/>
      <c r="D266" s="22"/>
    </row>
    <row r="267" spans="3:4" ht="14.4" hidden="1" customHeight="1" x14ac:dyDescent="0.3">
      <c r="C267" s="22"/>
      <c r="D267" s="22"/>
    </row>
    <row r="268" spans="3:4" ht="14.4" hidden="1" customHeight="1" x14ac:dyDescent="0.3">
      <c r="C268" s="22"/>
      <c r="D268" s="22"/>
    </row>
    <row r="269" spans="3:4" ht="14.4" hidden="1" customHeight="1" x14ac:dyDescent="0.3">
      <c r="C269" s="22"/>
      <c r="D269" s="22"/>
    </row>
    <row r="270" spans="3:4" ht="14.4" hidden="1" customHeight="1" x14ac:dyDescent="0.3">
      <c r="C270" s="22"/>
      <c r="D270" s="22"/>
    </row>
    <row r="271" spans="3:4" ht="14.4" hidden="1" customHeight="1" x14ac:dyDescent="0.3">
      <c r="C271" s="22"/>
      <c r="D271" s="22"/>
    </row>
    <row r="272" spans="3:4" ht="14.4" hidden="1" customHeight="1" x14ac:dyDescent="0.3">
      <c r="C272" s="22"/>
      <c r="D272" s="22"/>
    </row>
    <row r="273" spans="3:4" ht="14.4" hidden="1" customHeight="1" x14ac:dyDescent="0.3">
      <c r="C273" s="22"/>
      <c r="D273" s="22"/>
    </row>
    <row r="274" spans="3:4" ht="14.4" hidden="1" customHeight="1" x14ac:dyDescent="0.3">
      <c r="C274" s="22"/>
      <c r="D274" s="22"/>
    </row>
    <row r="275" spans="3:4" ht="14.4" hidden="1" customHeight="1" x14ac:dyDescent="0.3">
      <c r="C275" s="22"/>
      <c r="D275" s="22"/>
    </row>
    <row r="276" spans="3:4" ht="14.4" hidden="1" customHeight="1" x14ac:dyDescent="0.3">
      <c r="C276" s="22"/>
      <c r="D276" s="22"/>
    </row>
    <row r="277" spans="3:4" ht="14.4" hidden="1" customHeight="1" x14ac:dyDescent="0.3">
      <c r="C277" s="22"/>
      <c r="D277" s="22"/>
    </row>
    <row r="278" spans="3:4" ht="14.4" hidden="1" customHeight="1" x14ac:dyDescent="0.3">
      <c r="C278" s="22"/>
      <c r="D278" s="22"/>
    </row>
    <row r="279" spans="3:4" ht="14.4" hidden="1" customHeight="1" x14ac:dyDescent="0.3">
      <c r="C279" s="22"/>
      <c r="D279" s="22"/>
    </row>
    <row r="280" spans="3:4" ht="14.4" hidden="1" customHeight="1" x14ac:dyDescent="0.3">
      <c r="C280" s="22"/>
      <c r="D280" s="22"/>
    </row>
    <row r="281" spans="3:4" ht="14.4" hidden="1" customHeight="1" x14ac:dyDescent="0.3">
      <c r="C281" s="22"/>
      <c r="D281" s="22"/>
    </row>
    <row r="282" spans="3:4" ht="14.4" hidden="1" customHeight="1" x14ac:dyDescent="0.3">
      <c r="C282" s="22"/>
      <c r="D282" s="22"/>
    </row>
    <row r="283" spans="3:4" ht="14.4" hidden="1" customHeight="1" x14ac:dyDescent="0.3">
      <c r="C283" s="22"/>
      <c r="D283" s="22"/>
    </row>
    <row r="284" spans="3:4" ht="14.4" hidden="1" customHeight="1" x14ac:dyDescent="0.3">
      <c r="C284" s="22"/>
      <c r="D284" s="22"/>
    </row>
    <row r="285" spans="3:4" ht="14.4" hidden="1" customHeight="1" x14ac:dyDescent="0.3">
      <c r="C285" s="22"/>
      <c r="D285" s="22"/>
    </row>
    <row r="286" spans="3:4" ht="14.4" hidden="1" customHeight="1" x14ac:dyDescent="0.3">
      <c r="C286" s="22"/>
      <c r="D286" s="22"/>
    </row>
    <row r="287" spans="3:4" ht="14.4" hidden="1" customHeight="1" x14ac:dyDescent="0.3">
      <c r="C287" s="22"/>
      <c r="D287" s="22"/>
    </row>
    <row r="288" spans="3:4" ht="14.4" hidden="1" customHeight="1" x14ac:dyDescent="0.3">
      <c r="C288" s="22"/>
      <c r="D288" s="22"/>
    </row>
    <row r="289" spans="3:4" ht="14.4" hidden="1" customHeight="1" x14ac:dyDescent="0.3">
      <c r="C289" s="22"/>
      <c r="D289" s="22"/>
    </row>
    <row r="290" spans="3:4" ht="14.4" hidden="1" customHeight="1" x14ac:dyDescent="0.3">
      <c r="C290" s="22"/>
      <c r="D290" s="22"/>
    </row>
    <row r="291" spans="3:4" ht="14.4" hidden="1" customHeight="1" x14ac:dyDescent="0.3">
      <c r="C291" s="22"/>
      <c r="D291" s="22"/>
    </row>
    <row r="292" spans="3:4" ht="14.4" hidden="1" customHeight="1" x14ac:dyDescent="0.3">
      <c r="C292" s="22"/>
      <c r="D292" s="22"/>
    </row>
    <row r="293" spans="3:4" ht="14.4" hidden="1" customHeight="1" x14ac:dyDescent="0.3">
      <c r="C293" s="22"/>
      <c r="D293" s="22"/>
    </row>
    <row r="294" spans="3:4" ht="14.4" hidden="1" customHeight="1" x14ac:dyDescent="0.3">
      <c r="C294" s="22"/>
      <c r="D294" s="22"/>
    </row>
    <row r="295" spans="3:4" ht="14.4" hidden="1" customHeight="1" x14ac:dyDescent="0.3">
      <c r="C295" s="22"/>
      <c r="D295" s="22"/>
    </row>
    <row r="296" spans="3:4" ht="14.4" hidden="1" customHeight="1" x14ac:dyDescent="0.3">
      <c r="C296" s="22"/>
      <c r="D296" s="22"/>
    </row>
    <row r="297" spans="3:4" ht="14.4" hidden="1" customHeight="1" x14ac:dyDescent="0.3">
      <c r="C297" s="22"/>
      <c r="D297" s="22"/>
    </row>
    <row r="298" spans="3:4" ht="14.4" hidden="1" customHeight="1" x14ac:dyDescent="0.3">
      <c r="C298" s="22"/>
      <c r="D298" s="22"/>
    </row>
    <row r="299" spans="3:4" ht="14.4" hidden="1" customHeight="1" x14ac:dyDescent="0.3">
      <c r="C299" s="22"/>
      <c r="D299" s="22"/>
    </row>
    <row r="300" spans="3:4" ht="14.4" hidden="1" customHeight="1" x14ac:dyDescent="0.3">
      <c r="C300" s="22"/>
      <c r="D300" s="22"/>
    </row>
    <row r="301" spans="3:4" ht="14.4" hidden="1" customHeight="1" x14ac:dyDescent="0.3">
      <c r="C301" s="22"/>
      <c r="D301" s="22"/>
    </row>
    <row r="302" spans="3:4" ht="14.4" hidden="1" customHeight="1" x14ac:dyDescent="0.3">
      <c r="C302" s="22"/>
      <c r="D302" s="22"/>
    </row>
    <row r="303" spans="3:4" ht="14.4" hidden="1" customHeight="1" x14ac:dyDescent="0.3">
      <c r="C303" s="22"/>
      <c r="D303" s="22"/>
    </row>
    <row r="304" spans="3:4" ht="14.4" hidden="1" customHeight="1" x14ac:dyDescent="0.3">
      <c r="C304" s="22"/>
      <c r="D304" s="22"/>
    </row>
    <row r="305" spans="3:4" ht="14.4" hidden="1" customHeight="1" x14ac:dyDescent="0.3">
      <c r="C305" s="22"/>
      <c r="D305" s="22"/>
    </row>
    <row r="306" spans="3:4" ht="14.4" hidden="1" customHeight="1" x14ac:dyDescent="0.3">
      <c r="C306" s="22"/>
      <c r="D306" s="22"/>
    </row>
    <row r="307" spans="3:4" ht="14.4" hidden="1" customHeight="1" x14ac:dyDescent="0.3">
      <c r="C307" s="22"/>
      <c r="D307" s="22"/>
    </row>
    <row r="308" spans="3:4" ht="14.4" hidden="1" customHeight="1" x14ac:dyDescent="0.3">
      <c r="C308" s="22"/>
      <c r="D308" s="22"/>
    </row>
    <row r="309" spans="3:4" ht="14.4" hidden="1" customHeight="1" x14ac:dyDescent="0.3">
      <c r="C309" s="22"/>
      <c r="D309" s="22"/>
    </row>
    <row r="310" spans="3:4" ht="14.4" hidden="1" customHeight="1" x14ac:dyDescent="0.3">
      <c r="C310" s="22"/>
      <c r="D310" s="22"/>
    </row>
    <row r="311" spans="3:4" ht="14.4" hidden="1" customHeight="1" x14ac:dyDescent="0.3">
      <c r="C311" s="22"/>
      <c r="D311" s="22"/>
    </row>
    <row r="312" spans="3:4" ht="14.4" hidden="1" customHeight="1" x14ac:dyDescent="0.3">
      <c r="C312" s="22"/>
      <c r="D312" s="22"/>
    </row>
    <row r="313" spans="3:4" ht="14.4" hidden="1" customHeight="1" x14ac:dyDescent="0.3">
      <c r="C313" s="22"/>
      <c r="D313" s="22"/>
    </row>
    <row r="314" spans="3:4" ht="14.4" hidden="1" customHeight="1" x14ac:dyDescent="0.3">
      <c r="C314" s="22"/>
      <c r="D314" s="22"/>
    </row>
    <row r="315" spans="3:4" ht="14.4" hidden="1" customHeight="1" x14ac:dyDescent="0.3">
      <c r="C315" s="22"/>
      <c r="D315" s="22"/>
    </row>
    <row r="316" spans="3:4" ht="14.4" hidden="1" customHeight="1" x14ac:dyDescent="0.3">
      <c r="C316" s="22"/>
      <c r="D316" s="22"/>
    </row>
    <row r="317" spans="3:4" ht="14.4" hidden="1" customHeight="1" x14ac:dyDescent="0.3">
      <c r="C317" s="22"/>
      <c r="D317" s="22"/>
    </row>
    <row r="318" spans="3:4" ht="14.4" hidden="1" customHeight="1" x14ac:dyDescent="0.3">
      <c r="C318" s="22"/>
      <c r="D318" s="22"/>
    </row>
    <row r="319" spans="3:4" ht="14.4" hidden="1" customHeight="1" x14ac:dyDescent="0.3">
      <c r="C319" s="22"/>
      <c r="D319" s="22"/>
    </row>
    <row r="320" spans="3:4" ht="14.4" hidden="1" customHeight="1" x14ac:dyDescent="0.3">
      <c r="C320" s="22"/>
      <c r="D320" s="22"/>
    </row>
    <row r="321" spans="3:4" ht="14.4" hidden="1" customHeight="1" x14ac:dyDescent="0.3">
      <c r="C321" s="22"/>
      <c r="D321" s="22"/>
    </row>
    <row r="322" spans="3:4" ht="14.4" hidden="1" customHeight="1" x14ac:dyDescent="0.3">
      <c r="C322" s="22"/>
      <c r="D322" s="22"/>
    </row>
    <row r="323" spans="3:4" ht="14.4" hidden="1" customHeight="1" x14ac:dyDescent="0.3">
      <c r="C323" s="22"/>
      <c r="D323" s="22"/>
    </row>
    <row r="324" spans="3:4" ht="14.4" hidden="1" customHeight="1" x14ac:dyDescent="0.3">
      <c r="C324" s="22"/>
      <c r="D324" s="22"/>
    </row>
    <row r="325" spans="3:4" ht="14.4" hidden="1" customHeight="1" x14ac:dyDescent="0.3">
      <c r="C325" s="22"/>
      <c r="D325" s="22"/>
    </row>
    <row r="326" spans="3:4" ht="14.4" hidden="1" customHeight="1" x14ac:dyDescent="0.3">
      <c r="C326" s="22"/>
      <c r="D326" s="22"/>
    </row>
    <row r="327" spans="3:4" ht="14.4" hidden="1" customHeight="1" x14ac:dyDescent="0.3">
      <c r="C327" s="22"/>
      <c r="D327" s="22"/>
    </row>
    <row r="328" spans="3:4" ht="14.4" hidden="1" customHeight="1" x14ac:dyDescent="0.3">
      <c r="C328" s="22"/>
      <c r="D328" s="22"/>
    </row>
    <row r="329" spans="3:4" ht="14.4" hidden="1" customHeight="1" x14ac:dyDescent="0.3">
      <c r="C329" s="22"/>
      <c r="D329" s="22"/>
    </row>
    <row r="330" spans="3:4" ht="14.4" hidden="1" customHeight="1" x14ac:dyDescent="0.3">
      <c r="C330" s="22"/>
      <c r="D330" s="22"/>
    </row>
    <row r="331" spans="3:4" ht="14.4" hidden="1" customHeight="1" x14ac:dyDescent="0.3">
      <c r="C331" s="22"/>
      <c r="D331" s="22"/>
    </row>
    <row r="332" spans="3:4" ht="14.4" hidden="1" customHeight="1" x14ac:dyDescent="0.3">
      <c r="C332" s="22"/>
      <c r="D332" s="22"/>
    </row>
    <row r="333" spans="3:4" ht="14.4" hidden="1" customHeight="1" x14ac:dyDescent="0.3">
      <c r="C333" s="22"/>
      <c r="D333" s="22"/>
    </row>
    <row r="334" spans="3:4" ht="14.4" hidden="1" customHeight="1" x14ac:dyDescent="0.3">
      <c r="C334" s="22"/>
      <c r="D334" s="22"/>
    </row>
    <row r="335" spans="3:4" ht="14.4" hidden="1" customHeight="1" x14ac:dyDescent="0.3">
      <c r="C335" s="22"/>
      <c r="D335" s="22"/>
    </row>
    <row r="336" spans="3:4" ht="14.4" hidden="1" customHeight="1" x14ac:dyDescent="0.3">
      <c r="C336" s="22"/>
      <c r="D336" s="22"/>
    </row>
    <row r="337" spans="3:4" ht="14.4" hidden="1" customHeight="1" x14ac:dyDescent="0.3">
      <c r="C337" s="22"/>
      <c r="D337" s="22"/>
    </row>
    <row r="338" spans="3:4" ht="14.4" hidden="1" customHeight="1" x14ac:dyDescent="0.3">
      <c r="C338" s="22"/>
      <c r="D338" s="22"/>
    </row>
    <row r="339" spans="3:4" ht="14.4" hidden="1" customHeight="1" x14ac:dyDescent="0.3">
      <c r="C339" s="22"/>
      <c r="D339" s="22"/>
    </row>
    <row r="340" spans="3:4" ht="14.4" hidden="1" customHeight="1" x14ac:dyDescent="0.3">
      <c r="C340" s="22"/>
      <c r="D340" s="22"/>
    </row>
    <row r="341" spans="3:4" ht="14.4" hidden="1" customHeight="1" x14ac:dyDescent="0.3">
      <c r="C341" s="22"/>
      <c r="D341" s="22"/>
    </row>
    <row r="342" spans="3:4" ht="14.4" hidden="1" customHeight="1" x14ac:dyDescent="0.3">
      <c r="C342" s="22"/>
      <c r="D342" s="22"/>
    </row>
    <row r="343" spans="3:4" ht="14.4" hidden="1" customHeight="1" x14ac:dyDescent="0.3">
      <c r="C343" s="22"/>
      <c r="D343" s="22"/>
    </row>
    <row r="344" spans="3:4" ht="14.4" hidden="1" customHeight="1" x14ac:dyDescent="0.3">
      <c r="C344" s="22"/>
      <c r="D344" s="22"/>
    </row>
    <row r="345" spans="3:4" ht="14.4" hidden="1" customHeight="1" x14ac:dyDescent="0.3">
      <c r="C345" s="22"/>
      <c r="D345" s="22"/>
    </row>
    <row r="346" spans="3:4" ht="14.4" hidden="1" customHeight="1" x14ac:dyDescent="0.3">
      <c r="C346" s="22"/>
      <c r="D346" s="22"/>
    </row>
    <row r="347" spans="3:4" ht="14.4" hidden="1" customHeight="1" x14ac:dyDescent="0.3">
      <c r="C347" s="22"/>
      <c r="D347" s="22"/>
    </row>
    <row r="348" spans="3:4" ht="14.4" hidden="1" customHeight="1" x14ac:dyDescent="0.3">
      <c r="C348" s="22"/>
      <c r="D348" s="22"/>
    </row>
    <row r="349" spans="3:4" ht="14.4" hidden="1" customHeight="1" x14ac:dyDescent="0.3">
      <c r="C349" s="22"/>
      <c r="D349" s="22"/>
    </row>
    <row r="350" spans="3:4" ht="14.4" hidden="1" customHeight="1" x14ac:dyDescent="0.3">
      <c r="C350" s="22"/>
      <c r="D350" s="22"/>
    </row>
    <row r="351" spans="3:4" ht="14.4" hidden="1" customHeight="1" x14ac:dyDescent="0.3">
      <c r="C351" s="22"/>
      <c r="D351" s="22"/>
    </row>
    <row r="352" spans="3:4" ht="14.4" hidden="1" customHeight="1" x14ac:dyDescent="0.3">
      <c r="C352" s="22"/>
      <c r="D352" s="22"/>
    </row>
    <row r="353" spans="3:4" ht="14.4" hidden="1" customHeight="1" x14ac:dyDescent="0.3">
      <c r="C353" s="22"/>
      <c r="D353" s="22"/>
    </row>
    <row r="354" spans="3:4" ht="14.4" hidden="1" customHeight="1" x14ac:dyDescent="0.3">
      <c r="C354" s="22"/>
      <c r="D354" s="22"/>
    </row>
    <row r="355" spans="3:4" ht="14.4" hidden="1" customHeight="1" x14ac:dyDescent="0.3">
      <c r="C355" s="22"/>
      <c r="D355" s="22"/>
    </row>
    <row r="356" spans="3:4" ht="14.4" hidden="1" customHeight="1" x14ac:dyDescent="0.3">
      <c r="C356" s="22"/>
      <c r="D356" s="22"/>
    </row>
    <row r="357" spans="3:4" ht="14.4" hidden="1" customHeight="1" x14ac:dyDescent="0.3">
      <c r="C357" s="22"/>
      <c r="D357" s="22"/>
    </row>
    <row r="358" spans="3:4" ht="14.4" hidden="1" customHeight="1" x14ac:dyDescent="0.3">
      <c r="C358" s="22"/>
      <c r="D358" s="22"/>
    </row>
    <row r="359" spans="3:4" ht="14.4" hidden="1" customHeight="1" x14ac:dyDescent="0.3">
      <c r="C359" s="22"/>
      <c r="D359" s="22"/>
    </row>
    <row r="360" spans="3:4" ht="14.4" hidden="1" customHeight="1" x14ac:dyDescent="0.3">
      <c r="C360" s="22"/>
      <c r="D360" s="22"/>
    </row>
    <row r="361" spans="3:4" ht="14.4" hidden="1" customHeight="1" x14ac:dyDescent="0.3">
      <c r="C361" s="22"/>
      <c r="D361" s="22"/>
    </row>
    <row r="362" spans="3:4" ht="14.4" hidden="1" customHeight="1" x14ac:dyDescent="0.3">
      <c r="C362" s="22"/>
      <c r="D362" s="22"/>
    </row>
    <row r="363" spans="3:4" ht="14.4" hidden="1" customHeight="1" x14ac:dyDescent="0.3">
      <c r="C363" s="22"/>
      <c r="D363" s="22"/>
    </row>
    <row r="364" spans="3:4" ht="14.4" hidden="1" customHeight="1" x14ac:dyDescent="0.3">
      <c r="C364" s="22"/>
      <c r="D364" s="22"/>
    </row>
    <row r="365" spans="3:4" ht="14.4" hidden="1" customHeight="1" x14ac:dyDescent="0.3">
      <c r="C365" s="22"/>
      <c r="D365" s="22"/>
    </row>
    <row r="366" spans="3:4" ht="14.4" hidden="1" customHeight="1" x14ac:dyDescent="0.3">
      <c r="C366" s="22"/>
      <c r="D366" s="22"/>
    </row>
    <row r="367" spans="3:4" ht="14.4" hidden="1" customHeight="1" x14ac:dyDescent="0.3">
      <c r="C367" s="22"/>
      <c r="D367" s="22"/>
    </row>
    <row r="368" spans="3:4" ht="14.4" hidden="1" customHeight="1" x14ac:dyDescent="0.3">
      <c r="C368" s="22"/>
      <c r="D368" s="22"/>
    </row>
    <row r="369" spans="3:4" ht="14.4" hidden="1" customHeight="1" x14ac:dyDescent="0.3">
      <c r="C369" s="22"/>
      <c r="D369" s="22"/>
    </row>
    <row r="370" spans="3:4" ht="14.4" hidden="1" customHeight="1" x14ac:dyDescent="0.3">
      <c r="C370" s="22"/>
      <c r="D370" s="22"/>
    </row>
    <row r="371" spans="3:4" ht="14.4" hidden="1" customHeight="1" x14ac:dyDescent="0.3">
      <c r="C371" s="22"/>
      <c r="D371" s="22"/>
    </row>
    <row r="372" spans="3:4" ht="14.4" hidden="1" customHeight="1" x14ac:dyDescent="0.3">
      <c r="C372" s="22"/>
      <c r="D372" s="22"/>
    </row>
    <row r="373" spans="3:4" ht="14.4" hidden="1" customHeight="1" x14ac:dyDescent="0.3">
      <c r="C373" s="22"/>
      <c r="D373" s="22"/>
    </row>
    <row r="374" spans="3:4" ht="14.4" hidden="1" customHeight="1" x14ac:dyDescent="0.3">
      <c r="C374" s="22"/>
      <c r="D374" s="22"/>
    </row>
    <row r="375" spans="3:4" ht="14.4" hidden="1" customHeight="1" x14ac:dyDescent="0.3">
      <c r="C375" s="22"/>
      <c r="D375" s="22"/>
    </row>
    <row r="376" spans="3:4" ht="14.4" hidden="1" customHeight="1" x14ac:dyDescent="0.3">
      <c r="C376" s="22"/>
      <c r="D376" s="22"/>
    </row>
    <row r="377" spans="3:4" ht="14.4" hidden="1" customHeight="1" x14ac:dyDescent="0.3">
      <c r="C377" s="22"/>
      <c r="D377" s="22"/>
    </row>
    <row r="378" spans="3:4" ht="14.4" hidden="1" customHeight="1" x14ac:dyDescent="0.3">
      <c r="C378" s="22"/>
      <c r="D378" s="22"/>
    </row>
    <row r="379" spans="3:4" ht="14.4" hidden="1" customHeight="1" x14ac:dyDescent="0.3">
      <c r="C379" s="22"/>
      <c r="D379" s="22"/>
    </row>
    <row r="380" spans="3:4" ht="14.4" hidden="1" customHeight="1" x14ac:dyDescent="0.3">
      <c r="C380" s="22"/>
      <c r="D380" s="22"/>
    </row>
    <row r="381" spans="3:4" ht="14.4" hidden="1" customHeight="1" x14ac:dyDescent="0.3">
      <c r="C381" s="22"/>
      <c r="D381" s="22"/>
    </row>
    <row r="382" spans="3:4" ht="14.4" hidden="1" customHeight="1" x14ac:dyDescent="0.3">
      <c r="C382" s="22"/>
      <c r="D382" s="22"/>
    </row>
    <row r="383" spans="3:4" ht="14.4" hidden="1" customHeight="1" x14ac:dyDescent="0.3">
      <c r="C383" s="22"/>
      <c r="D383" s="22"/>
    </row>
    <row r="384" spans="3:4" ht="14.4" hidden="1" customHeight="1" x14ac:dyDescent="0.3">
      <c r="C384" s="22"/>
      <c r="D384" s="22"/>
    </row>
    <row r="385" spans="3:4" ht="14.4" hidden="1" customHeight="1" x14ac:dyDescent="0.3">
      <c r="C385" s="22"/>
      <c r="D385" s="22"/>
    </row>
    <row r="386" spans="3:4" ht="14.4" hidden="1" customHeight="1" x14ac:dyDescent="0.3">
      <c r="C386" s="22"/>
      <c r="D386" s="22"/>
    </row>
    <row r="387" spans="3:4" ht="14.4" hidden="1" customHeight="1" x14ac:dyDescent="0.3">
      <c r="C387" s="22"/>
      <c r="D387" s="22"/>
    </row>
    <row r="388" spans="3:4" ht="14.4" hidden="1" customHeight="1" x14ac:dyDescent="0.3">
      <c r="C388" s="22"/>
      <c r="D388" s="22"/>
    </row>
    <row r="389" spans="3:4" ht="14.4" hidden="1" customHeight="1" x14ac:dyDescent="0.3">
      <c r="C389" s="22"/>
      <c r="D389" s="22"/>
    </row>
    <row r="390" spans="3:4" ht="14.4" hidden="1" customHeight="1" x14ac:dyDescent="0.3">
      <c r="C390" s="22"/>
      <c r="D390" s="22"/>
    </row>
    <row r="391" spans="3:4" ht="14.4" hidden="1" customHeight="1" x14ac:dyDescent="0.3">
      <c r="C391" s="22"/>
      <c r="D391" s="22"/>
    </row>
    <row r="392" spans="3:4" ht="14.4" hidden="1" customHeight="1" x14ac:dyDescent="0.3">
      <c r="C392" s="22"/>
      <c r="D392" s="22"/>
    </row>
    <row r="393" spans="3:4" ht="14.4" hidden="1" customHeight="1" x14ac:dyDescent="0.3">
      <c r="C393" s="22"/>
      <c r="D393" s="22"/>
    </row>
    <row r="394" spans="3:4" ht="14.4" hidden="1" customHeight="1" x14ac:dyDescent="0.3">
      <c r="C394" s="22"/>
      <c r="D394" s="22"/>
    </row>
    <row r="395" spans="3:4" ht="14.4" hidden="1" customHeight="1" x14ac:dyDescent="0.3">
      <c r="C395" s="22"/>
      <c r="D395" s="22"/>
    </row>
    <row r="396" spans="3:4" ht="14.4" hidden="1" customHeight="1" x14ac:dyDescent="0.3">
      <c r="C396" s="22"/>
      <c r="D396" s="22"/>
    </row>
    <row r="397" spans="3:4" ht="14.4" hidden="1" customHeight="1" x14ac:dyDescent="0.3">
      <c r="C397" s="22"/>
      <c r="D397" s="22"/>
    </row>
    <row r="398" spans="3:4" ht="14.4" hidden="1" customHeight="1" x14ac:dyDescent="0.3">
      <c r="C398" s="22"/>
      <c r="D398" s="22"/>
    </row>
    <row r="399" spans="3:4" ht="14.4" hidden="1" customHeight="1" x14ac:dyDescent="0.3">
      <c r="C399" s="22"/>
      <c r="D399" s="22"/>
    </row>
    <row r="400" spans="3:4" ht="14.4" hidden="1" customHeight="1" x14ac:dyDescent="0.3">
      <c r="C400" s="22"/>
      <c r="D400" s="22"/>
    </row>
    <row r="401" spans="3:4" ht="14.4" hidden="1" customHeight="1" x14ac:dyDescent="0.3">
      <c r="C401" s="22"/>
      <c r="D401" s="22"/>
    </row>
    <row r="402" spans="3:4" ht="14.4" hidden="1" customHeight="1" x14ac:dyDescent="0.3">
      <c r="C402" s="22"/>
      <c r="D402" s="22"/>
    </row>
    <row r="403" spans="3:4" ht="14.4" hidden="1" customHeight="1" x14ac:dyDescent="0.3">
      <c r="C403" s="22"/>
      <c r="D403" s="22"/>
    </row>
    <row r="404" spans="3:4" ht="14.4" hidden="1" customHeight="1" x14ac:dyDescent="0.3">
      <c r="C404" s="22"/>
      <c r="D404" s="22"/>
    </row>
    <row r="405" spans="3:4" ht="14.4" hidden="1" customHeight="1" x14ac:dyDescent="0.3">
      <c r="C405" s="22"/>
      <c r="D405" s="22"/>
    </row>
    <row r="406" spans="3:4" ht="14.4" hidden="1" customHeight="1" x14ac:dyDescent="0.3">
      <c r="C406" s="22"/>
      <c r="D406" s="22"/>
    </row>
    <row r="407" spans="3:4" ht="14.4" hidden="1" customHeight="1" x14ac:dyDescent="0.3">
      <c r="C407" s="22"/>
      <c r="D407" s="22"/>
    </row>
    <row r="408" spans="3:4" ht="14.4" hidden="1" customHeight="1" x14ac:dyDescent="0.3">
      <c r="C408" s="22"/>
      <c r="D408" s="22"/>
    </row>
    <row r="409" spans="3:4" ht="14.4" hidden="1" customHeight="1" x14ac:dyDescent="0.3">
      <c r="C409" s="22"/>
      <c r="D409" s="22"/>
    </row>
    <row r="410" spans="3:4" ht="14.4" hidden="1" customHeight="1" x14ac:dyDescent="0.3">
      <c r="C410" s="22"/>
      <c r="D410" s="22"/>
    </row>
    <row r="411" spans="3:4" ht="14.4" hidden="1" customHeight="1" x14ac:dyDescent="0.3">
      <c r="C411" s="22"/>
      <c r="D411" s="22"/>
    </row>
    <row r="412" spans="3:4" ht="14.4" hidden="1" customHeight="1" x14ac:dyDescent="0.3">
      <c r="C412" s="22"/>
      <c r="D412" s="22"/>
    </row>
    <row r="413" spans="3:4" ht="14.4" hidden="1" customHeight="1" x14ac:dyDescent="0.3">
      <c r="C413" s="22"/>
      <c r="D413" s="22"/>
    </row>
    <row r="414" spans="3:4" ht="14.4" hidden="1" customHeight="1" x14ac:dyDescent="0.3">
      <c r="C414" s="22"/>
      <c r="D414" s="22"/>
    </row>
    <row r="415" spans="3:4" ht="14.4" hidden="1" customHeight="1" x14ac:dyDescent="0.3">
      <c r="C415" s="22"/>
      <c r="D415" s="22"/>
    </row>
    <row r="416" spans="3:4" ht="14.4" hidden="1" customHeight="1" x14ac:dyDescent="0.3">
      <c r="C416" s="22"/>
      <c r="D416" s="22"/>
    </row>
    <row r="417" spans="3:4" ht="14.4" hidden="1" customHeight="1" x14ac:dyDescent="0.3">
      <c r="C417" s="22"/>
      <c r="D417" s="22"/>
    </row>
    <row r="418" spans="3:4" ht="14.4" hidden="1" customHeight="1" x14ac:dyDescent="0.3">
      <c r="C418" s="22"/>
      <c r="D418" s="22"/>
    </row>
    <row r="419" spans="3:4" ht="14.4" hidden="1" customHeight="1" x14ac:dyDescent="0.3">
      <c r="C419" s="22"/>
      <c r="D419" s="22"/>
    </row>
    <row r="420" spans="3:4" ht="14.4" hidden="1" customHeight="1" x14ac:dyDescent="0.3">
      <c r="C420" s="22"/>
      <c r="D420" s="22"/>
    </row>
    <row r="421" spans="3:4" ht="14.4" hidden="1" customHeight="1" x14ac:dyDescent="0.3">
      <c r="C421" s="22"/>
      <c r="D421" s="22"/>
    </row>
    <row r="422" spans="3:4" ht="14.4" hidden="1" customHeight="1" x14ac:dyDescent="0.3">
      <c r="C422" s="22"/>
      <c r="D422" s="22"/>
    </row>
    <row r="423" spans="3:4" ht="14.4" hidden="1" customHeight="1" x14ac:dyDescent="0.3">
      <c r="C423" s="22"/>
      <c r="D423" s="22"/>
    </row>
    <row r="424" spans="3:4" ht="14.4" hidden="1" customHeight="1" x14ac:dyDescent="0.3">
      <c r="C424" s="22"/>
      <c r="D424" s="22"/>
    </row>
    <row r="425" spans="3:4" ht="14.4" hidden="1" customHeight="1" x14ac:dyDescent="0.3">
      <c r="C425" s="22"/>
      <c r="D425" s="22"/>
    </row>
    <row r="426" spans="3:4" ht="14.4" hidden="1" customHeight="1" x14ac:dyDescent="0.3">
      <c r="C426" s="22"/>
      <c r="D426" s="22"/>
    </row>
    <row r="427" spans="3:4" ht="14.4" hidden="1" customHeight="1" x14ac:dyDescent="0.3">
      <c r="C427" s="22"/>
      <c r="D427" s="22"/>
    </row>
    <row r="428" spans="3:4" ht="14.4" hidden="1" customHeight="1" x14ac:dyDescent="0.3">
      <c r="C428" s="22"/>
      <c r="D428" s="22"/>
    </row>
    <row r="429" spans="3:4" ht="14.4" hidden="1" customHeight="1" x14ac:dyDescent="0.3">
      <c r="C429" s="22"/>
      <c r="D429" s="22"/>
    </row>
    <row r="430" spans="3:4" ht="14.4" hidden="1" customHeight="1" x14ac:dyDescent="0.3">
      <c r="C430" s="22"/>
      <c r="D430" s="22"/>
    </row>
    <row r="431" spans="3:4" ht="14.4" hidden="1" customHeight="1" x14ac:dyDescent="0.3">
      <c r="C431" s="22"/>
      <c r="D431" s="22"/>
    </row>
    <row r="432" spans="3:4" ht="14.4" hidden="1" customHeight="1" x14ac:dyDescent="0.3">
      <c r="C432" s="22"/>
      <c r="D432" s="22"/>
    </row>
    <row r="433" spans="3:4" ht="14.4" hidden="1" customHeight="1" x14ac:dyDescent="0.3">
      <c r="C433" s="22"/>
      <c r="D433" s="22"/>
    </row>
    <row r="434" spans="3:4" ht="14.4" hidden="1" customHeight="1" x14ac:dyDescent="0.3">
      <c r="C434" s="22"/>
      <c r="D434" s="22"/>
    </row>
    <row r="435" spans="3:4" ht="14.4" hidden="1" customHeight="1" x14ac:dyDescent="0.3">
      <c r="C435" s="22"/>
      <c r="D435" s="22"/>
    </row>
    <row r="436" spans="3:4" ht="14.4" hidden="1" customHeight="1" x14ac:dyDescent="0.3">
      <c r="C436" s="22"/>
      <c r="D436" s="22"/>
    </row>
    <row r="437" spans="3:4" ht="14.4" hidden="1" customHeight="1" x14ac:dyDescent="0.3">
      <c r="C437" s="22"/>
      <c r="D437" s="22"/>
    </row>
    <row r="438" spans="3:4" ht="14.4" hidden="1" customHeight="1" x14ac:dyDescent="0.3">
      <c r="C438" s="22"/>
      <c r="D438" s="22"/>
    </row>
    <row r="439" spans="3:4" ht="14.4" hidden="1" customHeight="1" x14ac:dyDescent="0.3">
      <c r="C439" s="22"/>
      <c r="D439" s="22"/>
    </row>
    <row r="440" spans="3:4" ht="14.4" hidden="1" customHeight="1" x14ac:dyDescent="0.3">
      <c r="C440" s="22"/>
      <c r="D440" s="22"/>
    </row>
    <row r="441" spans="3:4" ht="14.4" hidden="1" customHeight="1" x14ac:dyDescent="0.3">
      <c r="C441" s="22"/>
      <c r="D441" s="22"/>
    </row>
    <row r="442" spans="3:4" ht="14.4" hidden="1" customHeight="1" x14ac:dyDescent="0.3">
      <c r="C442" s="22"/>
      <c r="D442" s="22"/>
    </row>
    <row r="443" spans="3:4" ht="14.4" hidden="1" customHeight="1" x14ac:dyDescent="0.3">
      <c r="C443" s="22"/>
      <c r="D443" s="22"/>
    </row>
    <row r="444" spans="3:4" ht="14.4" hidden="1" customHeight="1" x14ac:dyDescent="0.3">
      <c r="C444" s="22"/>
      <c r="D444" s="22"/>
    </row>
    <row r="445" spans="3:4" ht="14.4" hidden="1" customHeight="1" x14ac:dyDescent="0.3">
      <c r="C445" s="22"/>
      <c r="D445" s="22"/>
    </row>
    <row r="446" spans="3:4" ht="14.4" hidden="1" customHeight="1" x14ac:dyDescent="0.3">
      <c r="C446" s="22"/>
      <c r="D446" s="22"/>
    </row>
    <row r="447" spans="3:4" ht="14.4" hidden="1" customHeight="1" x14ac:dyDescent="0.3">
      <c r="C447" s="22"/>
      <c r="D447" s="22"/>
    </row>
    <row r="448" spans="3:4" ht="14.4" hidden="1" customHeight="1" x14ac:dyDescent="0.3">
      <c r="C448" s="22"/>
      <c r="D448" s="22"/>
    </row>
    <row r="449" spans="3:4" ht="14.4" hidden="1" customHeight="1" x14ac:dyDescent="0.3">
      <c r="C449" s="22"/>
      <c r="D449" s="22"/>
    </row>
    <row r="450" spans="3:4" ht="14.4" hidden="1" customHeight="1" x14ac:dyDescent="0.3">
      <c r="C450" s="22"/>
      <c r="D450" s="22"/>
    </row>
    <row r="451" spans="3:4" ht="14.4" hidden="1" customHeight="1" x14ac:dyDescent="0.3">
      <c r="C451" s="22"/>
      <c r="D451" s="22"/>
    </row>
    <row r="452" spans="3:4" ht="14.4" hidden="1" customHeight="1" x14ac:dyDescent="0.3">
      <c r="C452" s="22"/>
      <c r="D452" s="22"/>
    </row>
    <row r="453" spans="3:4" ht="14.4" hidden="1" customHeight="1" x14ac:dyDescent="0.3">
      <c r="C453" s="22"/>
      <c r="D453" s="22"/>
    </row>
    <row r="454" spans="3:4" ht="14.4" hidden="1" customHeight="1" x14ac:dyDescent="0.3">
      <c r="C454" s="22"/>
      <c r="D454" s="22"/>
    </row>
    <row r="455" spans="3:4" ht="14.4" hidden="1" customHeight="1" x14ac:dyDescent="0.3">
      <c r="C455" s="22"/>
      <c r="D455" s="22"/>
    </row>
    <row r="456" spans="3:4" ht="14.4" hidden="1" customHeight="1" x14ac:dyDescent="0.3">
      <c r="C456" s="22"/>
      <c r="D456" s="22"/>
    </row>
    <row r="457" spans="3:4" ht="14.4" hidden="1" customHeight="1" x14ac:dyDescent="0.3">
      <c r="C457" s="22"/>
      <c r="D457" s="22"/>
    </row>
    <row r="458" spans="3:4" ht="14.4" hidden="1" customHeight="1" x14ac:dyDescent="0.3">
      <c r="C458" s="22"/>
      <c r="D458" s="22"/>
    </row>
    <row r="459" spans="3:4" ht="14.4" hidden="1" customHeight="1" x14ac:dyDescent="0.3">
      <c r="C459" s="22"/>
      <c r="D459" s="22"/>
    </row>
    <row r="460" spans="3:4" ht="14.4" hidden="1" customHeight="1" x14ac:dyDescent="0.3">
      <c r="C460" s="22"/>
      <c r="D460" s="22"/>
    </row>
    <row r="461" spans="3:4" ht="14.4" hidden="1" customHeight="1" x14ac:dyDescent="0.3">
      <c r="C461" s="22"/>
      <c r="D461" s="22"/>
    </row>
    <row r="462" spans="3:4" ht="14.4" hidden="1" customHeight="1" x14ac:dyDescent="0.3">
      <c r="C462" s="22"/>
      <c r="D462" s="22"/>
    </row>
    <row r="463" spans="3:4" ht="14.4" hidden="1" customHeight="1" x14ac:dyDescent="0.3">
      <c r="C463" s="22"/>
      <c r="D463" s="22"/>
    </row>
    <row r="464" spans="3:4" ht="14.4" hidden="1" customHeight="1" x14ac:dyDescent="0.3">
      <c r="C464" s="22"/>
      <c r="D464" s="22"/>
    </row>
    <row r="465" spans="3:4" ht="14.4" hidden="1" customHeight="1" x14ac:dyDescent="0.3">
      <c r="C465" s="22"/>
      <c r="D465" s="22"/>
    </row>
    <row r="466" spans="3:4" ht="14.4" hidden="1" customHeight="1" x14ac:dyDescent="0.3">
      <c r="C466" s="22"/>
      <c r="D466" s="22"/>
    </row>
    <row r="467" spans="3:4" ht="14.4" hidden="1" customHeight="1" x14ac:dyDescent="0.3">
      <c r="C467" s="22"/>
      <c r="D467" s="22"/>
    </row>
    <row r="468" spans="3:4" ht="14.4" hidden="1" customHeight="1" x14ac:dyDescent="0.3">
      <c r="C468" s="22"/>
      <c r="D468" s="22"/>
    </row>
    <row r="469" spans="3:4" ht="14.4" hidden="1" customHeight="1" x14ac:dyDescent="0.3">
      <c r="C469" s="22"/>
      <c r="D469" s="22"/>
    </row>
    <row r="470" spans="3:4" ht="14.4" hidden="1" customHeight="1" x14ac:dyDescent="0.3">
      <c r="C470" s="22"/>
      <c r="D470" s="22"/>
    </row>
    <row r="471" spans="3:4" ht="14.4" hidden="1" customHeight="1" x14ac:dyDescent="0.3">
      <c r="C471" s="22"/>
      <c r="D471" s="22"/>
    </row>
    <row r="472" spans="3:4" ht="14.4" hidden="1" customHeight="1" x14ac:dyDescent="0.3">
      <c r="C472" s="22"/>
      <c r="D472" s="22"/>
    </row>
    <row r="473" spans="3:4" ht="14.4" hidden="1" customHeight="1" x14ac:dyDescent="0.3">
      <c r="C473" s="22"/>
      <c r="D473" s="22"/>
    </row>
    <row r="474" spans="3:4" ht="14.4" hidden="1" customHeight="1" x14ac:dyDescent="0.3">
      <c r="C474" s="22"/>
      <c r="D474" s="22"/>
    </row>
    <row r="475" spans="3:4" ht="14.4" hidden="1" customHeight="1" x14ac:dyDescent="0.3">
      <c r="C475" s="22"/>
      <c r="D475" s="22"/>
    </row>
    <row r="476" spans="3:4" ht="14.4" hidden="1" customHeight="1" x14ac:dyDescent="0.3">
      <c r="C476" s="22"/>
      <c r="D476" s="22"/>
    </row>
    <row r="477" spans="3:4" ht="14.4" hidden="1" customHeight="1" x14ac:dyDescent="0.3">
      <c r="C477" s="22"/>
      <c r="D477" s="22"/>
    </row>
    <row r="478" spans="3:4" ht="14.4" hidden="1" customHeight="1" x14ac:dyDescent="0.3">
      <c r="C478" s="22"/>
      <c r="D478" s="22"/>
    </row>
    <row r="479" spans="3:4" ht="14.4" hidden="1" customHeight="1" x14ac:dyDescent="0.3">
      <c r="C479" s="22"/>
      <c r="D479" s="22"/>
    </row>
    <row r="480" spans="3:4" ht="14.4" hidden="1" customHeight="1" x14ac:dyDescent="0.3">
      <c r="C480" s="22"/>
      <c r="D480" s="22"/>
    </row>
    <row r="481" spans="3:4" ht="14.4" hidden="1" customHeight="1" x14ac:dyDescent="0.3">
      <c r="C481" s="22"/>
      <c r="D481" s="22"/>
    </row>
    <row r="482" spans="3:4" ht="14.4" hidden="1" customHeight="1" x14ac:dyDescent="0.3">
      <c r="C482" s="22"/>
      <c r="D482" s="22"/>
    </row>
    <row r="483" spans="3:4" ht="14.4" hidden="1" customHeight="1" x14ac:dyDescent="0.3">
      <c r="C483" s="22"/>
      <c r="D483" s="22"/>
    </row>
    <row r="484" spans="3:4" ht="14.4" hidden="1" customHeight="1" x14ac:dyDescent="0.3">
      <c r="C484" s="22"/>
      <c r="D484" s="22"/>
    </row>
    <row r="485" spans="3:4" ht="14.4" hidden="1" customHeight="1" x14ac:dyDescent="0.3">
      <c r="C485" s="22"/>
      <c r="D485" s="22"/>
    </row>
    <row r="486" spans="3:4" ht="14.4" hidden="1" customHeight="1" x14ac:dyDescent="0.3">
      <c r="C486" s="22"/>
      <c r="D486" s="22"/>
    </row>
    <row r="487" spans="3:4" ht="14.4" hidden="1" customHeight="1" x14ac:dyDescent="0.3">
      <c r="C487" s="22"/>
      <c r="D487" s="22"/>
    </row>
    <row r="488" spans="3:4" ht="14.4" hidden="1" customHeight="1" x14ac:dyDescent="0.3">
      <c r="C488" s="22"/>
      <c r="D488" s="22"/>
    </row>
    <row r="489" spans="3:4" ht="14.4" hidden="1" customHeight="1" x14ac:dyDescent="0.3">
      <c r="C489" s="22"/>
      <c r="D489" s="22"/>
    </row>
    <row r="490" spans="3:4" ht="14.4" hidden="1" customHeight="1" x14ac:dyDescent="0.3">
      <c r="C490" s="22"/>
      <c r="D490" s="22"/>
    </row>
    <row r="491" spans="3:4" ht="14.4" hidden="1" customHeight="1" x14ac:dyDescent="0.3">
      <c r="C491" s="22"/>
      <c r="D491" s="22"/>
    </row>
    <row r="492" spans="3:4" ht="14.4" hidden="1" customHeight="1" x14ac:dyDescent="0.3">
      <c r="C492" s="22"/>
      <c r="D492" s="22"/>
    </row>
    <row r="493" spans="3:4" ht="14.4" hidden="1" customHeight="1" x14ac:dyDescent="0.3">
      <c r="C493" s="22"/>
      <c r="D493" s="22"/>
    </row>
    <row r="494" spans="3:4" ht="14.4" hidden="1" customHeight="1" x14ac:dyDescent="0.3">
      <c r="C494" s="22"/>
      <c r="D494" s="22"/>
    </row>
    <row r="495" spans="3:4" ht="14.4" hidden="1" customHeight="1" x14ac:dyDescent="0.3">
      <c r="C495" s="22"/>
      <c r="D495" s="22"/>
    </row>
    <row r="496" spans="3:4" ht="14.4" hidden="1" customHeight="1" x14ac:dyDescent="0.3">
      <c r="C496" s="22"/>
      <c r="D496" s="22"/>
    </row>
    <row r="497" spans="3:4" ht="14.4" hidden="1" customHeight="1" x14ac:dyDescent="0.3">
      <c r="C497" s="22"/>
      <c r="D497" s="22"/>
    </row>
    <row r="498" spans="3:4" ht="14.4" hidden="1" customHeight="1" x14ac:dyDescent="0.3">
      <c r="C498" s="22"/>
      <c r="D498" s="22"/>
    </row>
    <row r="499" spans="3:4" ht="14.4" hidden="1" customHeight="1" x14ac:dyDescent="0.3">
      <c r="C499" s="22"/>
      <c r="D499" s="22"/>
    </row>
    <row r="500" spans="3:4" ht="14.4" hidden="1" customHeight="1" x14ac:dyDescent="0.3">
      <c r="C500" s="22"/>
      <c r="D500" s="22"/>
    </row>
    <row r="501" spans="3:4" ht="14.4" hidden="1" customHeight="1" x14ac:dyDescent="0.3">
      <c r="C501" s="22"/>
      <c r="D501" s="22"/>
    </row>
    <row r="502" spans="3:4" ht="14.4" hidden="1" customHeight="1" x14ac:dyDescent="0.3">
      <c r="C502" s="22"/>
      <c r="D502" s="22"/>
    </row>
    <row r="503" spans="3:4" ht="14.4" hidden="1" customHeight="1" x14ac:dyDescent="0.3">
      <c r="C503" s="22"/>
      <c r="D503" s="22"/>
    </row>
    <row r="504" spans="3:4" ht="14.4" hidden="1" customHeight="1" x14ac:dyDescent="0.3">
      <c r="C504" s="22"/>
      <c r="D504" s="22"/>
    </row>
    <row r="505" spans="3:4" ht="14.4" hidden="1" customHeight="1" x14ac:dyDescent="0.3">
      <c r="C505" s="22"/>
      <c r="D505" s="22"/>
    </row>
    <row r="506" spans="3:4" ht="14.4" hidden="1" customHeight="1" x14ac:dyDescent="0.3">
      <c r="C506" s="22"/>
      <c r="D506" s="22"/>
    </row>
    <row r="507" spans="3:4" ht="14.4" hidden="1" customHeight="1" x14ac:dyDescent="0.3">
      <c r="C507" s="22"/>
      <c r="D507" s="22"/>
    </row>
    <row r="508" spans="3:4" ht="14.4" hidden="1" customHeight="1" x14ac:dyDescent="0.3">
      <c r="C508" s="22"/>
      <c r="D508" s="22"/>
    </row>
    <row r="509" spans="3:4" ht="14.4" hidden="1" customHeight="1" x14ac:dyDescent="0.3">
      <c r="C509" s="22"/>
      <c r="D509" s="22"/>
    </row>
    <row r="510" spans="3:4" ht="14.4" hidden="1" customHeight="1" x14ac:dyDescent="0.3">
      <c r="C510" s="22"/>
      <c r="D510" s="22"/>
    </row>
    <row r="511" spans="3:4" ht="14.4" hidden="1" customHeight="1" x14ac:dyDescent="0.3">
      <c r="C511" s="22"/>
      <c r="D511" s="22"/>
    </row>
    <row r="512" spans="3:4" ht="14.4" hidden="1" customHeight="1" x14ac:dyDescent="0.3">
      <c r="C512" s="22"/>
      <c r="D512" s="22"/>
    </row>
    <row r="513" spans="3:4" ht="14.4" hidden="1" customHeight="1" x14ac:dyDescent="0.3">
      <c r="C513" s="22"/>
      <c r="D513" s="22"/>
    </row>
    <row r="514" spans="3:4" ht="14.4" hidden="1" customHeight="1" x14ac:dyDescent="0.3">
      <c r="C514" s="22"/>
      <c r="D514" s="22"/>
    </row>
    <row r="515" spans="3:4" ht="14.4" hidden="1" customHeight="1" x14ac:dyDescent="0.3">
      <c r="C515" s="22"/>
      <c r="D515" s="22"/>
    </row>
    <row r="516" spans="3:4" ht="14.4" hidden="1" customHeight="1" x14ac:dyDescent="0.3">
      <c r="C516" s="22"/>
      <c r="D516" s="22"/>
    </row>
    <row r="517" spans="3:4" ht="14.4" hidden="1" customHeight="1" x14ac:dyDescent="0.3">
      <c r="C517" s="22"/>
      <c r="D517" s="22"/>
    </row>
    <row r="518" spans="3:4" ht="14.4" hidden="1" customHeight="1" x14ac:dyDescent="0.3">
      <c r="C518" s="22"/>
      <c r="D518" s="22"/>
    </row>
    <row r="519" spans="3:4" ht="14.4" hidden="1" customHeight="1" x14ac:dyDescent="0.3">
      <c r="C519" s="22"/>
      <c r="D519" s="22"/>
    </row>
    <row r="520" spans="3:4" ht="14.4" hidden="1" customHeight="1" x14ac:dyDescent="0.3">
      <c r="C520" s="22"/>
      <c r="D520" s="22"/>
    </row>
    <row r="521" spans="3:4" ht="14.4" hidden="1" customHeight="1" x14ac:dyDescent="0.3">
      <c r="C521" s="22"/>
      <c r="D521" s="22"/>
    </row>
    <row r="522" spans="3:4" ht="14.4" hidden="1" customHeight="1" x14ac:dyDescent="0.3">
      <c r="C522" s="22"/>
      <c r="D522" s="22"/>
    </row>
    <row r="523" spans="3:4" ht="14.4" hidden="1" customHeight="1" x14ac:dyDescent="0.3">
      <c r="C523" s="22"/>
      <c r="D523" s="22"/>
    </row>
    <row r="524" spans="3:4" ht="14.4" hidden="1" customHeight="1" x14ac:dyDescent="0.3">
      <c r="C524" s="22"/>
      <c r="D524" s="22"/>
    </row>
    <row r="525" spans="3:4" ht="14.4" hidden="1" customHeight="1" x14ac:dyDescent="0.3">
      <c r="C525" s="22"/>
      <c r="D525" s="22"/>
    </row>
    <row r="526" spans="3:4" ht="14.4" hidden="1" customHeight="1" x14ac:dyDescent="0.3">
      <c r="C526" s="22"/>
      <c r="D526" s="22"/>
    </row>
    <row r="527" spans="3:4" ht="14.4" hidden="1" customHeight="1" x14ac:dyDescent="0.3">
      <c r="C527" s="22"/>
      <c r="D527" s="22"/>
    </row>
    <row r="528" spans="3:4" ht="14.4" hidden="1" customHeight="1" x14ac:dyDescent="0.3">
      <c r="C528" s="22"/>
      <c r="D528" s="22"/>
    </row>
    <row r="529" spans="3:4" ht="14.4" hidden="1" customHeight="1" x14ac:dyDescent="0.3">
      <c r="C529" s="22"/>
      <c r="D529" s="22"/>
    </row>
    <row r="530" spans="3:4" ht="14.4" hidden="1" customHeight="1" x14ac:dyDescent="0.3">
      <c r="C530" s="22"/>
      <c r="D530" s="22"/>
    </row>
    <row r="531" spans="3:4" ht="14.4" hidden="1" customHeight="1" x14ac:dyDescent="0.3">
      <c r="C531" s="22"/>
      <c r="D531" s="22"/>
    </row>
    <row r="532" spans="3:4" ht="14.4" hidden="1" customHeight="1" x14ac:dyDescent="0.3">
      <c r="C532" s="22"/>
      <c r="D532" s="22"/>
    </row>
    <row r="533" spans="3:4" ht="14.4" hidden="1" customHeight="1" x14ac:dyDescent="0.3">
      <c r="C533" s="22"/>
      <c r="D533" s="22"/>
    </row>
    <row r="534" spans="3:4" ht="14.4" hidden="1" customHeight="1" x14ac:dyDescent="0.3">
      <c r="C534" s="22"/>
      <c r="D534" s="22"/>
    </row>
    <row r="535" spans="3:4" ht="14.4" hidden="1" customHeight="1" x14ac:dyDescent="0.3">
      <c r="C535" s="22"/>
      <c r="D535" s="22"/>
    </row>
    <row r="536" spans="3:4" ht="14.4" hidden="1" customHeight="1" x14ac:dyDescent="0.3">
      <c r="C536" s="22"/>
      <c r="D536" s="22"/>
    </row>
    <row r="537" spans="3:4" ht="14.4" hidden="1" customHeight="1" x14ac:dyDescent="0.3">
      <c r="C537" s="22"/>
      <c r="D537" s="22"/>
    </row>
    <row r="538" spans="3:4" ht="14.4" hidden="1" customHeight="1" x14ac:dyDescent="0.3">
      <c r="C538" s="22"/>
      <c r="D538" s="22"/>
    </row>
    <row r="539" spans="3:4" ht="14.4" hidden="1" customHeight="1" x14ac:dyDescent="0.3">
      <c r="C539" s="22"/>
      <c r="D539" s="22"/>
    </row>
    <row r="540" spans="3:4" ht="14.4" hidden="1" customHeight="1" x14ac:dyDescent="0.3">
      <c r="C540" s="22"/>
      <c r="D540" s="22"/>
    </row>
    <row r="541" spans="3:4" ht="14.4" hidden="1" customHeight="1" x14ac:dyDescent="0.3">
      <c r="C541" s="22"/>
      <c r="D541" s="22"/>
    </row>
    <row r="542" spans="3:4" ht="14.4" hidden="1" customHeight="1" x14ac:dyDescent="0.3">
      <c r="C542" s="22"/>
      <c r="D542" s="22"/>
    </row>
    <row r="543" spans="3:4" ht="14.4" hidden="1" customHeight="1" x14ac:dyDescent="0.3">
      <c r="C543" s="22"/>
      <c r="D543" s="22"/>
    </row>
    <row r="544" spans="3:4" ht="14.4" hidden="1" customHeight="1" x14ac:dyDescent="0.3">
      <c r="C544" s="22"/>
      <c r="D544" s="22"/>
    </row>
    <row r="545" spans="3:4" ht="14.4" hidden="1" customHeight="1" x14ac:dyDescent="0.3">
      <c r="C545" s="22"/>
      <c r="D545" s="22"/>
    </row>
    <row r="546" spans="3:4" ht="14.4" hidden="1" customHeight="1" x14ac:dyDescent="0.3">
      <c r="C546" s="22"/>
      <c r="D546" s="22"/>
    </row>
    <row r="547" spans="3:4" ht="14.4" hidden="1" customHeight="1" x14ac:dyDescent="0.3">
      <c r="C547" s="22"/>
      <c r="D547" s="22"/>
    </row>
    <row r="548" spans="3:4" ht="14.4" hidden="1" customHeight="1" x14ac:dyDescent="0.3">
      <c r="C548" s="22"/>
      <c r="D548" s="22"/>
    </row>
    <row r="549" spans="3:4" ht="14.4" hidden="1" customHeight="1" x14ac:dyDescent="0.3">
      <c r="C549" s="22"/>
      <c r="D549" s="22"/>
    </row>
    <row r="550" spans="3:4" ht="14.4" hidden="1" customHeight="1" x14ac:dyDescent="0.3">
      <c r="C550" s="22"/>
      <c r="D550" s="22"/>
    </row>
    <row r="551" spans="3:4" ht="14.4" hidden="1" customHeight="1" x14ac:dyDescent="0.3">
      <c r="C551" s="22"/>
      <c r="D551" s="22"/>
    </row>
    <row r="552" spans="3:4" ht="14.4" hidden="1" customHeight="1" x14ac:dyDescent="0.3">
      <c r="C552" s="22"/>
      <c r="D552" s="22"/>
    </row>
    <row r="553" spans="3:4" ht="14.4" hidden="1" customHeight="1" x14ac:dyDescent="0.3">
      <c r="C553" s="22"/>
      <c r="D553" s="22"/>
    </row>
    <row r="554" spans="3:4" ht="14.4" hidden="1" customHeight="1" x14ac:dyDescent="0.3">
      <c r="C554" s="22"/>
      <c r="D554" s="22"/>
    </row>
    <row r="555" spans="3:4" ht="14.4" hidden="1" customHeight="1" x14ac:dyDescent="0.3">
      <c r="C555" s="22"/>
      <c r="D555" s="22"/>
    </row>
    <row r="556" spans="3:4" ht="14.4" hidden="1" customHeight="1" x14ac:dyDescent="0.3">
      <c r="C556" s="22"/>
      <c r="D556" s="22"/>
    </row>
    <row r="557" spans="3:4" ht="14.4" hidden="1" customHeight="1" x14ac:dyDescent="0.3">
      <c r="C557" s="22"/>
      <c r="D557" s="22"/>
    </row>
    <row r="558" spans="3:4" ht="14.4" hidden="1" customHeight="1" x14ac:dyDescent="0.3">
      <c r="C558" s="22"/>
      <c r="D558" s="22"/>
    </row>
    <row r="559" spans="3:4" ht="14.4" hidden="1" customHeight="1" x14ac:dyDescent="0.3">
      <c r="C559" s="22"/>
      <c r="D559" s="22"/>
    </row>
    <row r="560" spans="3:4" ht="14.4" hidden="1" customHeight="1" x14ac:dyDescent="0.3">
      <c r="C560" s="22"/>
      <c r="D560" s="22"/>
    </row>
    <row r="561" spans="3:4" ht="14.4" hidden="1" customHeight="1" x14ac:dyDescent="0.3">
      <c r="C561" s="22"/>
      <c r="D561" s="22"/>
    </row>
    <row r="562" spans="3:4" ht="14.4" hidden="1" customHeight="1" x14ac:dyDescent="0.3">
      <c r="C562" s="22"/>
      <c r="D562" s="22"/>
    </row>
    <row r="563" spans="3:4" ht="14.4" hidden="1" customHeight="1" x14ac:dyDescent="0.3">
      <c r="C563" s="22"/>
      <c r="D563" s="22"/>
    </row>
    <row r="564" spans="3:4" ht="14.4" hidden="1" customHeight="1" x14ac:dyDescent="0.3">
      <c r="C564" s="22"/>
      <c r="D564" s="22"/>
    </row>
    <row r="565" spans="3:4" ht="14.4" hidden="1" customHeight="1" x14ac:dyDescent="0.3">
      <c r="C565" s="22"/>
      <c r="D565" s="22"/>
    </row>
    <row r="566" spans="3:4" ht="14.4" hidden="1" customHeight="1" x14ac:dyDescent="0.3">
      <c r="C566" s="22"/>
      <c r="D566" s="22"/>
    </row>
    <row r="567" spans="3:4" ht="14.4" hidden="1" customHeight="1" x14ac:dyDescent="0.3">
      <c r="C567" s="22"/>
      <c r="D567" s="22"/>
    </row>
    <row r="568" spans="3:4" ht="14.4" hidden="1" customHeight="1" x14ac:dyDescent="0.3">
      <c r="C568" s="22"/>
      <c r="D568" s="22"/>
    </row>
    <row r="569" spans="3:4" ht="14.4" hidden="1" customHeight="1" x14ac:dyDescent="0.3">
      <c r="C569" s="22"/>
      <c r="D569" s="22"/>
    </row>
    <row r="570" spans="3:4" ht="14.4" hidden="1" customHeight="1" x14ac:dyDescent="0.3">
      <c r="C570" s="22"/>
      <c r="D570" s="22"/>
    </row>
    <row r="571" spans="3:4" ht="14.4" hidden="1" customHeight="1" x14ac:dyDescent="0.3">
      <c r="C571" s="22"/>
      <c r="D571" s="22"/>
    </row>
    <row r="572" spans="3:4" ht="14.4" hidden="1" customHeight="1" x14ac:dyDescent="0.3">
      <c r="C572" s="22"/>
      <c r="D572" s="22"/>
    </row>
    <row r="573" spans="3:4" ht="14.4" hidden="1" customHeight="1" x14ac:dyDescent="0.3">
      <c r="C573" s="22"/>
      <c r="D573" s="22"/>
    </row>
    <row r="574" spans="3:4" ht="14.4" hidden="1" customHeight="1" x14ac:dyDescent="0.3">
      <c r="C574" s="22"/>
      <c r="D574" s="22"/>
    </row>
    <row r="575" spans="3:4" ht="14.4" hidden="1" customHeight="1" x14ac:dyDescent="0.3">
      <c r="C575" s="22"/>
      <c r="D575" s="22"/>
    </row>
    <row r="576" spans="3:4" ht="14.4" hidden="1" customHeight="1" x14ac:dyDescent="0.3">
      <c r="C576" s="22"/>
      <c r="D576" s="22"/>
    </row>
    <row r="577" spans="3:4" ht="14.4" hidden="1" customHeight="1" x14ac:dyDescent="0.3">
      <c r="C577" s="22"/>
      <c r="D577" s="22"/>
    </row>
    <row r="578" spans="3:4" ht="14.4" hidden="1" customHeight="1" x14ac:dyDescent="0.3">
      <c r="C578" s="22"/>
      <c r="D578" s="22"/>
    </row>
    <row r="579" spans="3:4" ht="14.4" hidden="1" customHeight="1" x14ac:dyDescent="0.3">
      <c r="C579" s="22"/>
      <c r="D579" s="22"/>
    </row>
    <row r="580" spans="3:4" ht="14.4" hidden="1" customHeight="1" x14ac:dyDescent="0.3">
      <c r="C580" s="22"/>
      <c r="D580" s="22"/>
    </row>
    <row r="581" spans="3:4" ht="14.4" hidden="1" customHeight="1" x14ac:dyDescent="0.3">
      <c r="C581" s="22"/>
      <c r="D581" s="22"/>
    </row>
    <row r="582" spans="3:4" ht="14.4" hidden="1" customHeight="1" x14ac:dyDescent="0.3">
      <c r="C582" s="22"/>
      <c r="D582" s="22"/>
    </row>
    <row r="583" spans="3:4" ht="14.4" hidden="1" customHeight="1" x14ac:dyDescent="0.3">
      <c r="C583" s="22"/>
      <c r="D583" s="22"/>
    </row>
    <row r="584" spans="3:4" ht="14.4" hidden="1" customHeight="1" x14ac:dyDescent="0.3">
      <c r="C584" s="22"/>
      <c r="D584" s="22"/>
    </row>
    <row r="585" spans="3:4" ht="14.4" hidden="1" customHeight="1" x14ac:dyDescent="0.3">
      <c r="C585" s="22"/>
      <c r="D585" s="22"/>
    </row>
    <row r="586" spans="3:4" ht="14.4" hidden="1" customHeight="1" x14ac:dyDescent="0.3">
      <c r="C586" s="22"/>
      <c r="D586" s="22"/>
    </row>
    <row r="587" spans="3:4" ht="14.4" hidden="1" customHeight="1" x14ac:dyDescent="0.3">
      <c r="C587" s="22"/>
      <c r="D587" s="22"/>
    </row>
    <row r="588" spans="3:4" ht="14.4" hidden="1" customHeight="1" x14ac:dyDescent="0.3">
      <c r="C588" s="22"/>
      <c r="D588" s="22"/>
    </row>
    <row r="589" spans="3:4" ht="14.4" hidden="1" customHeight="1" x14ac:dyDescent="0.3">
      <c r="C589" s="22"/>
      <c r="D589" s="22"/>
    </row>
    <row r="590" spans="3:4" ht="14.4" hidden="1" customHeight="1" x14ac:dyDescent="0.3">
      <c r="C590" s="22"/>
      <c r="D590" s="22"/>
    </row>
    <row r="591" spans="3:4" ht="14.4" hidden="1" customHeight="1" x14ac:dyDescent="0.3">
      <c r="C591" s="22"/>
      <c r="D591" s="22"/>
    </row>
    <row r="592" spans="3:4" ht="14.4" hidden="1" customHeight="1" x14ac:dyDescent="0.3">
      <c r="C592" s="22"/>
      <c r="D592" s="22"/>
    </row>
    <row r="593" spans="3:4" ht="14.4" hidden="1" customHeight="1" x14ac:dyDescent="0.3">
      <c r="C593" s="22"/>
      <c r="D593" s="22"/>
    </row>
    <row r="594" spans="3:4" ht="14.4" hidden="1" customHeight="1" x14ac:dyDescent="0.3">
      <c r="C594" s="22"/>
      <c r="D594" s="22"/>
    </row>
    <row r="595" spans="3:4" ht="14.4" hidden="1" customHeight="1" x14ac:dyDescent="0.3">
      <c r="C595" s="22"/>
      <c r="D595" s="22"/>
    </row>
    <row r="596" spans="3:4" ht="14.4" hidden="1" customHeight="1" x14ac:dyDescent="0.3">
      <c r="C596" s="22"/>
      <c r="D596" s="22"/>
    </row>
    <row r="597" spans="3:4" ht="14.4" hidden="1" customHeight="1" x14ac:dyDescent="0.3">
      <c r="C597" s="22"/>
      <c r="D597" s="22"/>
    </row>
    <row r="598" spans="3:4" ht="14.4" hidden="1" customHeight="1" x14ac:dyDescent="0.3">
      <c r="C598" s="22"/>
      <c r="D598" s="22"/>
    </row>
    <row r="599" spans="3:4" ht="14.4" hidden="1" customHeight="1" x14ac:dyDescent="0.3">
      <c r="C599" s="22"/>
      <c r="D599" s="22"/>
    </row>
    <row r="600" spans="3:4" ht="14.4" hidden="1" customHeight="1" x14ac:dyDescent="0.3">
      <c r="C600" s="22"/>
      <c r="D600" s="22"/>
    </row>
    <row r="601" spans="3:4" ht="14.4" hidden="1" customHeight="1" x14ac:dyDescent="0.3">
      <c r="C601" s="22"/>
      <c r="D601" s="22"/>
    </row>
    <row r="602" spans="3:4" ht="14.4" hidden="1" customHeight="1" x14ac:dyDescent="0.3">
      <c r="C602" s="22"/>
      <c r="D602" s="22"/>
    </row>
    <row r="603" spans="3:4" ht="14.4" hidden="1" customHeight="1" x14ac:dyDescent="0.3">
      <c r="C603" s="22"/>
      <c r="D603" s="22"/>
    </row>
    <row r="604" spans="3:4" ht="14.4" hidden="1" customHeight="1" x14ac:dyDescent="0.3">
      <c r="C604" s="22"/>
      <c r="D604" s="22"/>
    </row>
    <row r="605" spans="3:4" ht="14.4" hidden="1" customHeight="1" x14ac:dyDescent="0.3">
      <c r="C605" s="22"/>
      <c r="D605" s="22"/>
    </row>
    <row r="606" spans="3:4" ht="14.4" hidden="1" customHeight="1" x14ac:dyDescent="0.3">
      <c r="C606" s="22"/>
      <c r="D606" s="22"/>
    </row>
    <row r="607" spans="3:4" ht="14.4" hidden="1" customHeight="1" x14ac:dyDescent="0.3">
      <c r="C607" s="22"/>
      <c r="D607" s="22"/>
    </row>
    <row r="608" spans="3:4" ht="14.4" hidden="1" customHeight="1" x14ac:dyDescent="0.3">
      <c r="C608" s="22"/>
      <c r="D608" s="22"/>
    </row>
    <row r="609" spans="3:4" ht="14.4" hidden="1" customHeight="1" x14ac:dyDescent="0.3">
      <c r="C609" s="22"/>
      <c r="D609" s="22"/>
    </row>
    <row r="610" spans="3:4" ht="14.4" hidden="1" customHeight="1" x14ac:dyDescent="0.3">
      <c r="C610" s="22"/>
      <c r="D610" s="22"/>
    </row>
    <row r="611" spans="3:4" ht="14.4" hidden="1" customHeight="1" x14ac:dyDescent="0.3">
      <c r="C611" s="22"/>
      <c r="D611" s="22"/>
    </row>
    <row r="612" spans="3:4" ht="14.4" hidden="1" customHeight="1" x14ac:dyDescent="0.3">
      <c r="C612" s="22"/>
      <c r="D612" s="22"/>
    </row>
    <row r="613" spans="3:4" ht="14.4" hidden="1" customHeight="1" x14ac:dyDescent="0.3">
      <c r="C613" s="22"/>
      <c r="D613" s="22"/>
    </row>
    <row r="614" spans="3:4" ht="14.4" hidden="1" customHeight="1" x14ac:dyDescent="0.3">
      <c r="C614" s="22"/>
      <c r="D614" s="22"/>
    </row>
    <row r="615" spans="3:4" ht="14.4" hidden="1" customHeight="1" x14ac:dyDescent="0.3">
      <c r="C615" s="22"/>
      <c r="D615" s="22"/>
    </row>
    <row r="616" spans="3:4" ht="14.4" hidden="1" customHeight="1" x14ac:dyDescent="0.3">
      <c r="C616" s="22"/>
      <c r="D616" s="22"/>
    </row>
    <row r="617" spans="3:4" ht="14.4" hidden="1" customHeight="1" x14ac:dyDescent="0.3">
      <c r="C617" s="22"/>
      <c r="D617" s="22"/>
    </row>
    <row r="618" spans="3:4" ht="14.4" hidden="1" customHeight="1" x14ac:dyDescent="0.3">
      <c r="C618" s="22"/>
      <c r="D618" s="22"/>
    </row>
    <row r="619" spans="3:4" ht="14.4" hidden="1" customHeight="1" x14ac:dyDescent="0.3">
      <c r="C619" s="22"/>
      <c r="D619" s="22"/>
    </row>
    <row r="620" spans="3:4" ht="14.4" hidden="1" customHeight="1" x14ac:dyDescent="0.3">
      <c r="C620" s="22"/>
      <c r="D620" s="22"/>
    </row>
    <row r="621" spans="3:4" ht="14.4" hidden="1" customHeight="1" x14ac:dyDescent="0.3">
      <c r="C621" s="22"/>
      <c r="D621" s="22"/>
    </row>
    <row r="622" spans="3:4" ht="14.4" hidden="1" customHeight="1" x14ac:dyDescent="0.3">
      <c r="C622" s="22"/>
      <c r="D622" s="22"/>
    </row>
    <row r="623" spans="3:4" ht="14.4" hidden="1" customHeight="1" x14ac:dyDescent="0.3">
      <c r="C623" s="22"/>
      <c r="D623" s="22"/>
    </row>
    <row r="624" spans="3:4" ht="14.4" hidden="1" customHeight="1" x14ac:dyDescent="0.3">
      <c r="C624" s="22"/>
      <c r="D624" s="22"/>
    </row>
    <row r="625" spans="3:4" ht="14.4" hidden="1" customHeight="1" x14ac:dyDescent="0.3">
      <c r="C625" s="22"/>
      <c r="D625" s="22"/>
    </row>
    <row r="626" spans="3:4" ht="14.4" hidden="1" customHeight="1" x14ac:dyDescent="0.3">
      <c r="C626" s="22"/>
      <c r="D626" s="22"/>
    </row>
    <row r="627" spans="3:4" ht="14.4" hidden="1" customHeight="1" x14ac:dyDescent="0.3">
      <c r="C627" s="22"/>
      <c r="D627" s="22"/>
    </row>
    <row r="628" spans="3:4" ht="14.4" hidden="1" customHeight="1" x14ac:dyDescent="0.3">
      <c r="C628" s="22"/>
      <c r="D628" s="22"/>
    </row>
    <row r="629" spans="3:4" ht="14.4" hidden="1" customHeight="1" x14ac:dyDescent="0.3">
      <c r="C629" s="22"/>
      <c r="D629" s="22"/>
    </row>
    <row r="630" spans="3:4" ht="14.4" hidden="1" customHeight="1" x14ac:dyDescent="0.3">
      <c r="C630" s="22"/>
      <c r="D630" s="22"/>
    </row>
    <row r="631" spans="3:4" ht="14.4" hidden="1" customHeight="1" x14ac:dyDescent="0.3">
      <c r="C631" s="22"/>
      <c r="D631" s="22"/>
    </row>
    <row r="632" spans="3:4" ht="14.4" hidden="1" customHeight="1" x14ac:dyDescent="0.3">
      <c r="C632" s="22"/>
      <c r="D632" s="22"/>
    </row>
    <row r="633" spans="3:4" ht="14.4" hidden="1" customHeight="1" x14ac:dyDescent="0.3">
      <c r="C633" s="22"/>
      <c r="D633" s="22"/>
    </row>
    <row r="634" spans="3:4" ht="14.4" hidden="1" customHeight="1" x14ac:dyDescent="0.3">
      <c r="C634" s="22"/>
      <c r="D634" s="22"/>
    </row>
    <row r="635" spans="3:4" ht="14.4" hidden="1" customHeight="1" x14ac:dyDescent="0.3">
      <c r="C635" s="22"/>
      <c r="D635" s="22"/>
    </row>
    <row r="636" spans="3:4" ht="14.4" hidden="1" customHeight="1" x14ac:dyDescent="0.3">
      <c r="C636" s="22"/>
      <c r="D636" s="22"/>
    </row>
    <row r="637" spans="3:4" ht="14.4" hidden="1" customHeight="1" x14ac:dyDescent="0.3">
      <c r="C637" s="22"/>
      <c r="D637" s="22"/>
    </row>
    <row r="638" spans="3:4" ht="14.4" hidden="1" customHeight="1" x14ac:dyDescent="0.3">
      <c r="C638" s="22"/>
      <c r="D638" s="22"/>
    </row>
    <row r="639" spans="3:4" ht="14.4" hidden="1" customHeight="1" x14ac:dyDescent="0.3">
      <c r="C639" s="22"/>
      <c r="D639" s="22"/>
    </row>
    <row r="640" spans="3:4" ht="14.4" hidden="1" customHeight="1" x14ac:dyDescent="0.3">
      <c r="C640" s="22"/>
      <c r="D640" s="22"/>
    </row>
    <row r="641" spans="3:4" ht="14.4" hidden="1" customHeight="1" x14ac:dyDescent="0.3">
      <c r="C641" s="22"/>
      <c r="D641" s="22"/>
    </row>
    <row r="642" spans="3:4" ht="14.4" hidden="1" customHeight="1" x14ac:dyDescent="0.3">
      <c r="C642" s="22"/>
      <c r="D642" s="22"/>
    </row>
    <row r="643" spans="3:4" ht="14.4" hidden="1" customHeight="1" x14ac:dyDescent="0.3">
      <c r="C643" s="22"/>
      <c r="D643" s="22"/>
    </row>
    <row r="644" spans="3:4" ht="14.4" hidden="1" customHeight="1" x14ac:dyDescent="0.3">
      <c r="C644" s="22"/>
      <c r="D644" s="22"/>
    </row>
    <row r="645" spans="3:4" ht="14.4" hidden="1" customHeight="1" x14ac:dyDescent="0.3">
      <c r="C645" s="22"/>
      <c r="D645" s="22"/>
    </row>
    <row r="646" spans="3:4" ht="14.4" hidden="1" customHeight="1" x14ac:dyDescent="0.3">
      <c r="C646" s="22"/>
      <c r="D646" s="22"/>
    </row>
    <row r="647" spans="3:4" ht="14.4" hidden="1" customHeight="1" x14ac:dyDescent="0.3">
      <c r="C647" s="22"/>
      <c r="D647" s="22"/>
    </row>
    <row r="648" spans="3:4" ht="14.4" hidden="1" customHeight="1" x14ac:dyDescent="0.3">
      <c r="C648" s="22"/>
      <c r="D648" s="22"/>
    </row>
    <row r="649" spans="3:4" ht="14.4" hidden="1" customHeight="1" x14ac:dyDescent="0.3">
      <c r="C649" s="22"/>
      <c r="D649" s="22"/>
    </row>
    <row r="650" spans="3:4" ht="14.4" hidden="1" customHeight="1" x14ac:dyDescent="0.3">
      <c r="C650" s="22"/>
      <c r="D650" s="22"/>
    </row>
    <row r="651" spans="3:4" ht="14.4" hidden="1" customHeight="1" x14ac:dyDescent="0.3">
      <c r="C651" s="22"/>
      <c r="D651" s="22"/>
    </row>
    <row r="652" spans="3:4" ht="14.4" hidden="1" customHeight="1" x14ac:dyDescent="0.3">
      <c r="C652" s="22"/>
      <c r="D652" s="22"/>
    </row>
    <row r="653" spans="3:4" ht="14.4" hidden="1" customHeight="1" x14ac:dyDescent="0.3">
      <c r="C653" s="22"/>
      <c r="D653" s="22"/>
    </row>
    <row r="654" spans="3:4" ht="14.4" hidden="1" customHeight="1" x14ac:dyDescent="0.3">
      <c r="C654" s="22"/>
      <c r="D654" s="22"/>
    </row>
    <row r="655" spans="3:4" ht="14.4" hidden="1" customHeight="1" x14ac:dyDescent="0.3">
      <c r="C655" s="22"/>
      <c r="D655" s="22"/>
    </row>
    <row r="656" spans="3:4" ht="14.4" hidden="1" customHeight="1" x14ac:dyDescent="0.3">
      <c r="C656" s="22"/>
      <c r="D656" s="22"/>
    </row>
    <row r="657" spans="3:4" ht="14.4" hidden="1" customHeight="1" x14ac:dyDescent="0.3">
      <c r="C657" s="22"/>
      <c r="D657" s="22"/>
    </row>
    <row r="658" spans="3:4" ht="14.4" hidden="1" customHeight="1" x14ac:dyDescent="0.3">
      <c r="C658" s="22"/>
      <c r="D658" s="22"/>
    </row>
    <row r="659" spans="3:4" ht="14.4" hidden="1" customHeight="1" x14ac:dyDescent="0.3">
      <c r="C659" s="22"/>
      <c r="D659" s="22"/>
    </row>
    <row r="660" spans="3:4" ht="14.4" hidden="1" customHeight="1" x14ac:dyDescent="0.3">
      <c r="C660" s="22"/>
      <c r="D660" s="22"/>
    </row>
    <row r="661" spans="3:4" ht="14.4" hidden="1" customHeight="1" x14ac:dyDescent="0.3">
      <c r="C661" s="22"/>
      <c r="D661" s="22"/>
    </row>
    <row r="662" spans="3:4" ht="14.4" hidden="1" customHeight="1" x14ac:dyDescent="0.3">
      <c r="C662" s="22"/>
      <c r="D662" s="22"/>
    </row>
    <row r="663" spans="3:4" ht="14.4" hidden="1" customHeight="1" x14ac:dyDescent="0.3">
      <c r="C663" s="22"/>
      <c r="D663" s="22"/>
    </row>
    <row r="664" spans="3:4" ht="14.4" hidden="1" customHeight="1" x14ac:dyDescent="0.3">
      <c r="C664" s="22"/>
      <c r="D664" s="22"/>
    </row>
    <row r="665" spans="3:4" ht="14.4" hidden="1" customHeight="1" x14ac:dyDescent="0.3">
      <c r="C665" s="22"/>
      <c r="D665" s="22"/>
    </row>
    <row r="666" spans="3:4" ht="14.4" hidden="1" customHeight="1" x14ac:dyDescent="0.3">
      <c r="C666" s="22"/>
      <c r="D666" s="22"/>
    </row>
    <row r="667" spans="3:4" ht="14.4" hidden="1" customHeight="1" x14ac:dyDescent="0.3">
      <c r="C667" s="22"/>
      <c r="D667" s="22"/>
    </row>
    <row r="668" spans="3:4" ht="14.4" hidden="1" customHeight="1" x14ac:dyDescent="0.3">
      <c r="C668" s="22"/>
      <c r="D668" s="22"/>
    </row>
    <row r="669" spans="3:4" ht="14.4" hidden="1" customHeight="1" x14ac:dyDescent="0.3">
      <c r="C669" s="22"/>
      <c r="D669" s="22"/>
    </row>
    <row r="670" spans="3:4" ht="14.4" hidden="1" customHeight="1" x14ac:dyDescent="0.3">
      <c r="C670" s="22"/>
      <c r="D670" s="22"/>
    </row>
    <row r="671" spans="3:4" ht="14.4" hidden="1" customHeight="1" x14ac:dyDescent="0.3">
      <c r="C671" s="22"/>
      <c r="D671" s="22"/>
    </row>
    <row r="672" spans="3:4" ht="14.4" hidden="1" customHeight="1" x14ac:dyDescent="0.3">
      <c r="C672" s="22"/>
      <c r="D672" s="22"/>
    </row>
    <row r="673" spans="3:4" ht="14.4" hidden="1" customHeight="1" x14ac:dyDescent="0.3">
      <c r="C673" s="22"/>
      <c r="D673" s="22"/>
    </row>
    <row r="674" spans="3:4" ht="14.4" hidden="1" customHeight="1" x14ac:dyDescent="0.3">
      <c r="C674" s="22"/>
      <c r="D674" s="22"/>
    </row>
    <row r="675" spans="3:4" ht="14.4" hidden="1" customHeight="1" x14ac:dyDescent="0.3">
      <c r="C675" s="22"/>
      <c r="D675" s="22"/>
    </row>
    <row r="676" spans="3:4" ht="14.4" hidden="1" customHeight="1" x14ac:dyDescent="0.3">
      <c r="C676" s="22"/>
      <c r="D676" s="22"/>
    </row>
    <row r="677" spans="3:4" ht="14.4" hidden="1" customHeight="1" x14ac:dyDescent="0.3">
      <c r="C677" s="22"/>
      <c r="D677" s="22"/>
    </row>
    <row r="678" spans="3:4" ht="14.4" hidden="1" customHeight="1" x14ac:dyDescent="0.3">
      <c r="C678" s="22"/>
      <c r="D678" s="22"/>
    </row>
    <row r="679" spans="3:4" ht="14.4" hidden="1" customHeight="1" x14ac:dyDescent="0.3">
      <c r="C679" s="22"/>
      <c r="D679" s="22"/>
    </row>
    <row r="680" spans="3:4" ht="14.4" hidden="1" customHeight="1" x14ac:dyDescent="0.3">
      <c r="C680" s="22"/>
      <c r="D680" s="22"/>
    </row>
    <row r="681" spans="3:4" ht="14.4" hidden="1" customHeight="1" x14ac:dyDescent="0.3">
      <c r="C681" s="22"/>
      <c r="D681" s="22"/>
    </row>
    <row r="682" spans="3:4" ht="14.4" hidden="1" customHeight="1" x14ac:dyDescent="0.3">
      <c r="C682" s="22"/>
      <c r="D682" s="22"/>
    </row>
    <row r="683" spans="3:4" ht="14.4" hidden="1" customHeight="1" x14ac:dyDescent="0.3">
      <c r="C683" s="22"/>
      <c r="D683" s="22"/>
    </row>
    <row r="684" spans="3:4" ht="14.4" hidden="1" customHeight="1" x14ac:dyDescent="0.3">
      <c r="C684" s="22"/>
      <c r="D684" s="22"/>
    </row>
    <row r="685" spans="3:4" ht="14.4" hidden="1" customHeight="1" x14ac:dyDescent="0.3">
      <c r="C685" s="22"/>
      <c r="D685" s="22"/>
    </row>
    <row r="686" spans="3:4" ht="14.4" hidden="1" customHeight="1" x14ac:dyDescent="0.3">
      <c r="C686" s="22"/>
      <c r="D686" s="22"/>
    </row>
    <row r="687" spans="3:4" ht="14.4" hidden="1" customHeight="1" x14ac:dyDescent="0.3">
      <c r="C687" s="22"/>
      <c r="D687" s="22"/>
    </row>
    <row r="688" spans="3:4" ht="14.4" hidden="1" customHeight="1" x14ac:dyDescent="0.3">
      <c r="C688" s="22"/>
      <c r="D688" s="22"/>
    </row>
    <row r="689" spans="3:4" ht="14.4" hidden="1" customHeight="1" x14ac:dyDescent="0.3">
      <c r="C689" s="22"/>
      <c r="D689" s="22"/>
    </row>
    <row r="690" spans="3:4" ht="14.4" hidden="1" customHeight="1" x14ac:dyDescent="0.3">
      <c r="C690" s="22"/>
      <c r="D690" s="22"/>
    </row>
    <row r="691" spans="3:4" ht="14.4" hidden="1" customHeight="1" x14ac:dyDescent="0.3">
      <c r="C691" s="22"/>
      <c r="D691" s="22"/>
    </row>
    <row r="692" spans="3:4" ht="14.4" hidden="1" customHeight="1" x14ac:dyDescent="0.3">
      <c r="C692" s="22"/>
      <c r="D692" s="22"/>
    </row>
    <row r="693" spans="3:4" ht="14.4" hidden="1" customHeight="1" x14ac:dyDescent="0.3">
      <c r="C693" s="22"/>
      <c r="D693" s="22"/>
    </row>
    <row r="694" spans="3:4" ht="14.4" hidden="1" customHeight="1" x14ac:dyDescent="0.3">
      <c r="C694" s="22"/>
      <c r="D694" s="22"/>
    </row>
    <row r="695" spans="3:4" ht="14.4" hidden="1" customHeight="1" x14ac:dyDescent="0.3">
      <c r="C695" s="22"/>
      <c r="D695" s="22"/>
    </row>
    <row r="696" spans="3:4" ht="14.4" hidden="1" customHeight="1" x14ac:dyDescent="0.3">
      <c r="C696" s="22"/>
      <c r="D696" s="22"/>
    </row>
    <row r="697" spans="3:4" ht="14.4" hidden="1" customHeight="1" x14ac:dyDescent="0.3">
      <c r="C697" s="22"/>
      <c r="D697" s="22"/>
    </row>
    <row r="698" spans="3:4" ht="14.4" hidden="1" customHeight="1" x14ac:dyDescent="0.3">
      <c r="C698" s="22"/>
      <c r="D698" s="22"/>
    </row>
    <row r="699" spans="3:4" ht="14.4" hidden="1" customHeight="1" x14ac:dyDescent="0.3">
      <c r="C699" s="22"/>
      <c r="D699" s="22"/>
    </row>
    <row r="700" spans="3:4" ht="14.4" hidden="1" customHeight="1" x14ac:dyDescent="0.3">
      <c r="C700" s="22"/>
      <c r="D700" s="22"/>
    </row>
    <row r="701" spans="3:4" ht="14.4" hidden="1" customHeight="1" x14ac:dyDescent="0.3">
      <c r="C701" s="22"/>
      <c r="D701" s="22"/>
    </row>
    <row r="702" spans="3:4" ht="14.4" hidden="1" customHeight="1" x14ac:dyDescent="0.3">
      <c r="C702" s="22"/>
      <c r="D702" s="22"/>
    </row>
    <row r="703" spans="3:4" ht="14.4" hidden="1" customHeight="1" x14ac:dyDescent="0.3">
      <c r="C703" s="22"/>
      <c r="D703" s="22"/>
    </row>
    <row r="704" spans="3:4" ht="14.4" hidden="1" customHeight="1" x14ac:dyDescent="0.3">
      <c r="C704" s="22"/>
      <c r="D704" s="22"/>
    </row>
    <row r="705" spans="3:4" ht="14.4" hidden="1" customHeight="1" x14ac:dyDescent="0.3">
      <c r="C705" s="22"/>
      <c r="D705" s="22"/>
    </row>
    <row r="706" spans="3:4" ht="14.4" hidden="1" customHeight="1" x14ac:dyDescent="0.3">
      <c r="C706" s="22"/>
      <c r="D706" s="22"/>
    </row>
    <row r="707" spans="3:4" ht="14.4" hidden="1" customHeight="1" x14ac:dyDescent="0.3">
      <c r="C707" s="22"/>
      <c r="D707" s="22"/>
    </row>
    <row r="708" spans="3:4" ht="14.4" hidden="1" customHeight="1" x14ac:dyDescent="0.3">
      <c r="C708" s="22"/>
      <c r="D708" s="22"/>
    </row>
    <row r="709" spans="3:4" ht="14.4" hidden="1" customHeight="1" x14ac:dyDescent="0.3">
      <c r="C709" s="22"/>
      <c r="D709" s="22"/>
    </row>
    <row r="710" spans="3:4" ht="14.4" hidden="1" customHeight="1" x14ac:dyDescent="0.3">
      <c r="C710" s="22"/>
      <c r="D710" s="22"/>
    </row>
    <row r="711" spans="3:4" ht="14.4" hidden="1" customHeight="1" x14ac:dyDescent="0.3">
      <c r="C711" s="22"/>
      <c r="D711" s="22"/>
    </row>
    <row r="712" spans="3:4" ht="14.4" hidden="1" customHeight="1" x14ac:dyDescent="0.3">
      <c r="C712" s="22"/>
      <c r="D712" s="22"/>
    </row>
    <row r="713" spans="3:4" ht="14.4" hidden="1" customHeight="1" x14ac:dyDescent="0.3">
      <c r="C713" s="22"/>
      <c r="D713" s="22"/>
    </row>
    <row r="714" spans="3:4" ht="14.4" hidden="1" customHeight="1" x14ac:dyDescent="0.3">
      <c r="C714" s="22"/>
      <c r="D714" s="22"/>
    </row>
    <row r="715" spans="3:4" ht="14.4" hidden="1" customHeight="1" x14ac:dyDescent="0.3">
      <c r="C715" s="22"/>
      <c r="D715" s="22"/>
    </row>
    <row r="716" spans="3:4" ht="14.4" hidden="1" customHeight="1" x14ac:dyDescent="0.3">
      <c r="C716" s="22"/>
      <c r="D716" s="22"/>
    </row>
    <row r="717" spans="3:4" ht="14.4" hidden="1" customHeight="1" x14ac:dyDescent="0.3">
      <c r="C717" s="22"/>
      <c r="D717" s="22"/>
    </row>
    <row r="718" spans="3:4" ht="14.4" hidden="1" customHeight="1" x14ac:dyDescent="0.3">
      <c r="C718" s="22"/>
      <c r="D718" s="22"/>
    </row>
    <row r="719" spans="3:4" ht="14.4" hidden="1" customHeight="1" x14ac:dyDescent="0.3">
      <c r="C719" s="22"/>
      <c r="D719" s="22"/>
    </row>
    <row r="720" spans="3:4" ht="14.4" hidden="1" customHeight="1" x14ac:dyDescent="0.3">
      <c r="C720" s="22"/>
      <c r="D720" s="22"/>
    </row>
    <row r="721" spans="3:4" ht="14.4" hidden="1" customHeight="1" x14ac:dyDescent="0.3">
      <c r="C721" s="22"/>
      <c r="D721" s="22"/>
    </row>
    <row r="722" spans="3:4" ht="14.4" hidden="1" customHeight="1" x14ac:dyDescent="0.3">
      <c r="C722" s="22"/>
      <c r="D722" s="22"/>
    </row>
    <row r="723" spans="3:4" ht="14.4" hidden="1" customHeight="1" x14ac:dyDescent="0.3">
      <c r="C723" s="22"/>
      <c r="D723" s="22"/>
    </row>
    <row r="724" spans="3:4" ht="14.4" hidden="1" customHeight="1" x14ac:dyDescent="0.3">
      <c r="C724" s="22"/>
      <c r="D724" s="22"/>
    </row>
    <row r="725" spans="3:4" ht="14.4" hidden="1" customHeight="1" x14ac:dyDescent="0.3">
      <c r="C725" s="22"/>
      <c r="D725" s="22"/>
    </row>
    <row r="726" spans="3:4" ht="14.4" hidden="1" customHeight="1" x14ac:dyDescent="0.3">
      <c r="C726" s="22"/>
      <c r="D726" s="22"/>
    </row>
    <row r="727" spans="3:4" ht="14.4" hidden="1" customHeight="1" x14ac:dyDescent="0.3">
      <c r="C727" s="22"/>
      <c r="D727" s="22"/>
    </row>
    <row r="728" spans="3:4" ht="14.4" hidden="1" customHeight="1" x14ac:dyDescent="0.3">
      <c r="C728" s="22"/>
      <c r="D728" s="22"/>
    </row>
    <row r="729" spans="3:4" ht="14.4" hidden="1" customHeight="1" x14ac:dyDescent="0.3">
      <c r="C729" s="22"/>
      <c r="D729" s="22"/>
    </row>
    <row r="730" spans="3:4" ht="14.4" hidden="1" customHeight="1" x14ac:dyDescent="0.3">
      <c r="C730" s="22"/>
      <c r="D730" s="22"/>
    </row>
    <row r="731" spans="3:4" ht="14.4" hidden="1" customHeight="1" x14ac:dyDescent="0.3">
      <c r="C731" s="22"/>
      <c r="D731" s="22"/>
    </row>
    <row r="732" spans="3:4" ht="14.4" hidden="1" customHeight="1" x14ac:dyDescent="0.3">
      <c r="C732" s="22"/>
      <c r="D732" s="22"/>
    </row>
    <row r="733" spans="3:4" ht="14.4" hidden="1" customHeight="1" x14ac:dyDescent="0.3">
      <c r="C733" s="22"/>
      <c r="D733" s="22"/>
    </row>
    <row r="734" spans="3:4" ht="14.4" hidden="1" customHeight="1" x14ac:dyDescent="0.3">
      <c r="C734" s="22"/>
      <c r="D734" s="22"/>
    </row>
    <row r="735" spans="3:4" ht="14.4" hidden="1" customHeight="1" x14ac:dyDescent="0.3">
      <c r="C735" s="22"/>
      <c r="D735" s="22"/>
    </row>
    <row r="736" spans="3:4" ht="14.4" hidden="1" customHeight="1" x14ac:dyDescent="0.3">
      <c r="C736" s="22"/>
      <c r="D736" s="22"/>
    </row>
    <row r="737" spans="3:4" ht="14.4" hidden="1" customHeight="1" x14ac:dyDescent="0.3">
      <c r="C737" s="22"/>
      <c r="D737" s="22"/>
    </row>
    <row r="738" spans="3:4" ht="14.4" hidden="1" customHeight="1" x14ac:dyDescent="0.3">
      <c r="C738" s="22"/>
      <c r="D738" s="22"/>
    </row>
    <row r="739" spans="3:4" ht="14.4" hidden="1" customHeight="1" x14ac:dyDescent="0.3">
      <c r="C739" s="22"/>
      <c r="D739" s="22"/>
    </row>
    <row r="740" spans="3:4" ht="14.4" hidden="1" customHeight="1" x14ac:dyDescent="0.3">
      <c r="C740" s="22"/>
      <c r="D740" s="22"/>
    </row>
    <row r="741" spans="3:4" ht="14.4" hidden="1" customHeight="1" x14ac:dyDescent="0.3">
      <c r="C741" s="22"/>
      <c r="D741" s="22"/>
    </row>
    <row r="742" spans="3:4" ht="14.4" hidden="1" customHeight="1" x14ac:dyDescent="0.3">
      <c r="C742" s="22"/>
      <c r="D742" s="22"/>
    </row>
    <row r="743" spans="3:4" ht="14.4" hidden="1" customHeight="1" x14ac:dyDescent="0.3">
      <c r="C743" s="22"/>
      <c r="D743" s="22"/>
    </row>
    <row r="744" spans="3:4" ht="14.4" hidden="1" customHeight="1" x14ac:dyDescent="0.3">
      <c r="C744" s="22"/>
      <c r="D744" s="22"/>
    </row>
    <row r="745" spans="3:4" ht="14.4" hidden="1" customHeight="1" x14ac:dyDescent="0.3">
      <c r="C745" s="22"/>
      <c r="D745" s="22"/>
    </row>
    <row r="746" spans="3:4" ht="14.4" hidden="1" customHeight="1" x14ac:dyDescent="0.3">
      <c r="C746" s="22"/>
      <c r="D746" s="22"/>
    </row>
    <row r="747" spans="3:4" ht="14.4" hidden="1" customHeight="1" x14ac:dyDescent="0.3">
      <c r="C747" s="22"/>
      <c r="D747" s="22"/>
    </row>
    <row r="748" spans="3:4" ht="14.4" hidden="1" customHeight="1" x14ac:dyDescent="0.3">
      <c r="C748" s="22"/>
      <c r="D748" s="22"/>
    </row>
    <row r="749" spans="3:4" ht="14.4" hidden="1" customHeight="1" x14ac:dyDescent="0.3">
      <c r="C749" s="22"/>
      <c r="D749" s="22"/>
    </row>
    <row r="750" spans="3:4" ht="14.4" hidden="1" customHeight="1" x14ac:dyDescent="0.3">
      <c r="C750" s="22"/>
      <c r="D750" s="22"/>
    </row>
    <row r="751" spans="3:4" ht="14.4" hidden="1" customHeight="1" x14ac:dyDescent="0.3">
      <c r="C751" s="22"/>
      <c r="D751" s="22"/>
    </row>
    <row r="752" spans="3:4" ht="14.4" hidden="1" customHeight="1" x14ac:dyDescent="0.3">
      <c r="C752" s="22"/>
      <c r="D752" s="22"/>
    </row>
    <row r="753" spans="3:4" ht="14.4" hidden="1" customHeight="1" x14ac:dyDescent="0.3">
      <c r="C753" s="22"/>
      <c r="D753" s="22"/>
    </row>
    <row r="754" spans="3:4" ht="14.4" hidden="1" customHeight="1" x14ac:dyDescent="0.3">
      <c r="C754" s="22"/>
      <c r="D754" s="22"/>
    </row>
    <row r="755" spans="3:4" ht="14.4" hidden="1" customHeight="1" x14ac:dyDescent="0.3">
      <c r="C755" s="22"/>
      <c r="D755" s="22"/>
    </row>
    <row r="756" spans="3:4" ht="14.4" hidden="1" customHeight="1" x14ac:dyDescent="0.3">
      <c r="C756" s="22"/>
      <c r="D756" s="22"/>
    </row>
    <row r="757" spans="3:4" ht="14.4" hidden="1" customHeight="1" x14ac:dyDescent="0.3">
      <c r="C757" s="22"/>
      <c r="D757" s="22"/>
    </row>
    <row r="758" spans="3:4" ht="14.4" hidden="1" customHeight="1" x14ac:dyDescent="0.3">
      <c r="C758" s="22"/>
      <c r="D758" s="22"/>
    </row>
    <row r="759" spans="3:4" ht="14.4" hidden="1" customHeight="1" x14ac:dyDescent="0.3">
      <c r="C759" s="22"/>
      <c r="D759" s="22"/>
    </row>
    <row r="760" spans="3:4" ht="14.4" hidden="1" customHeight="1" x14ac:dyDescent="0.3">
      <c r="C760" s="22"/>
      <c r="D760" s="22"/>
    </row>
    <row r="761" spans="3:4" ht="14.4" hidden="1" customHeight="1" x14ac:dyDescent="0.3">
      <c r="C761" s="22"/>
      <c r="D761" s="22"/>
    </row>
    <row r="762" spans="3:4" ht="14.4" hidden="1" customHeight="1" x14ac:dyDescent="0.3">
      <c r="C762" s="22"/>
      <c r="D762" s="22"/>
    </row>
    <row r="763" spans="3:4" ht="14.4" hidden="1" customHeight="1" x14ac:dyDescent="0.3">
      <c r="C763" s="22"/>
      <c r="D763" s="22"/>
    </row>
    <row r="764" spans="3:4" ht="14.4" hidden="1" customHeight="1" x14ac:dyDescent="0.3">
      <c r="C764" s="22"/>
      <c r="D764" s="22"/>
    </row>
    <row r="765" spans="3:4" ht="14.4" hidden="1" customHeight="1" x14ac:dyDescent="0.3">
      <c r="C765" s="22"/>
      <c r="D765" s="22"/>
    </row>
    <row r="766" spans="3:4" ht="14.4" hidden="1" customHeight="1" x14ac:dyDescent="0.3">
      <c r="C766" s="22"/>
      <c r="D766" s="22"/>
    </row>
    <row r="767" spans="3:4" ht="14.4" hidden="1" customHeight="1" x14ac:dyDescent="0.3">
      <c r="C767" s="22"/>
      <c r="D767" s="22"/>
    </row>
    <row r="768" spans="3:4" ht="14.4" hidden="1" customHeight="1" x14ac:dyDescent="0.3">
      <c r="C768" s="22"/>
      <c r="D768" s="22"/>
    </row>
    <row r="769" spans="3:4" ht="14.4" hidden="1" customHeight="1" x14ac:dyDescent="0.3">
      <c r="C769" s="22"/>
      <c r="D769" s="22"/>
    </row>
    <row r="770" spans="3:4" ht="14.4" hidden="1" customHeight="1" x14ac:dyDescent="0.3">
      <c r="C770" s="22"/>
      <c r="D770" s="22"/>
    </row>
    <row r="771" spans="3:4" ht="14.4" hidden="1" customHeight="1" x14ac:dyDescent="0.3">
      <c r="C771" s="22"/>
      <c r="D771" s="22"/>
    </row>
    <row r="772" spans="3:4" ht="14.4" hidden="1" customHeight="1" x14ac:dyDescent="0.3">
      <c r="C772" s="22"/>
      <c r="D772" s="22"/>
    </row>
    <row r="773" spans="3:4" ht="14.4" hidden="1" customHeight="1" x14ac:dyDescent="0.3">
      <c r="C773" s="22"/>
      <c r="D773" s="22"/>
    </row>
    <row r="774" spans="3:4" ht="14.4" hidden="1" customHeight="1" x14ac:dyDescent="0.3">
      <c r="C774" s="22"/>
      <c r="D774" s="22"/>
    </row>
    <row r="775" spans="3:4" ht="14.4" hidden="1" customHeight="1" x14ac:dyDescent="0.3">
      <c r="C775" s="22"/>
      <c r="D775" s="22"/>
    </row>
    <row r="776" spans="3:4" ht="14.4" hidden="1" customHeight="1" x14ac:dyDescent="0.3">
      <c r="C776" s="22"/>
      <c r="D776" s="22"/>
    </row>
    <row r="777" spans="3:4" ht="14.4" hidden="1" customHeight="1" x14ac:dyDescent="0.3">
      <c r="C777" s="22"/>
      <c r="D777" s="22"/>
    </row>
    <row r="778" spans="3:4" ht="14.4" hidden="1" customHeight="1" x14ac:dyDescent="0.3">
      <c r="C778" s="22"/>
      <c r="D778" s="22"/>
    </row>
    <row r="779" spans="3:4" ht="14.4" hidden="1" customHeight="1" x14ac:dyDescent="0.3">
      <c r="C779" s="22"/>
      <c r="D779" s="22"/>
    </row>
    <row r="780" spans="3:4" ht="14.4" hidden="1" customHeight="1" x14ac:dyDescent="0.3">
      <c r="C780" s="22"/>
      <c r="D780" s="22"/>
    </row>
    <row r="781" spans="3:4" ht="14.4" hidden="1" customHeight="1" x14ac:dyDescent="0.3">
      <c r="C781" s="22"/>
      <c r="D781" s="22"/>
    </row>
    <row r="782" spans="3:4" ht="14.4" hidden="1" customHeight="1" x14ac:dyDescent="0.3">
      <c r="C782" s="22"/>
      <c r="D782" s="22"/>
    </row>
    <row r="783" spans="3:4" ht="14.4" hidden="1" customHeight="1" x14ac:dyDescent="0.3">
      <c r="C783" s="22"/>
      <c r="D783" s="22"/>
    </row>
    <row r="784" spans="3:4" ht="14.4" hidden="1" customHeight="1" x14ac:dyDescent="0.3">
      <c r="C784" s="22"/>
      <c r="D784" s="22"/>
    </row>
    <row r="785" spans="3:4" ht="14.4" hidden="1" customHeight="1" x14ac:dyDescent="0.3">
      <c r="C785" s="22"/>
      <c r="D785" s="22"/>
    </row>
    <row r="786" spans="3:4" ht="14.4" hidden="1" customHeight="1" x14ac:dyDescent="0.3">
      <c r="C786" s="22"/>
      <c r="D786" s="22"/>
    </row>
    <row r="787" spans="3:4" ht="14.4" hidden="1" customHeight="1" x14ac:dyDescent="0.3">
      <c r="C787" s="22"/>
      <c r="D787" s="22"/>
    </row>
    <row r="788" spans="3:4" ht="14.4" hidden="1" customHeight="1" x14ac:dyDescent="0.3">
      <c r="C788" s="22"/>
      <c r="D788" s="22"/>
    </row>
    <row r="789" spans="3:4" ht="14.4" hidden="1" customHeight="1" x14ac:dyDescent="0.3">
      <c r="C789" s="22"/>
      <c r="D789" s="22"/>
    </row>
    <row r="790" spans="3:4" ht="14.4" hidden="1" customHeight="1" x14ac:dyDescent="0.3">
      <c r="C790" s="22"/>
      <c r="D790" s="22"/>
    </row>
    <row r="791" spans="3:4" ht="14.4" hidden="1" customHeight="1" x14ac:dyDescent="0.3">
      <c r="C791" s="22"/>
      <c r="D791" s="22"/>
    </row>
    <row r="792" spans="3:4" ht="14.4" hidden="1" customHeight="1" x14ac:dyDescent="0.3">
      <c r="C792" s="22"/>
      <c r="D792" s="22"/>
    </row>
    <row r="793" spans="3:4" ht="14.4" hidden="1" customHeight="1" x14ac:dyDescent="0.3">
      <c r="C793" s="22"/>
      <c r="D793" s="22"/>
    </row>
    <row r="794" spans="3:4" ht="14.4" hidden="1" customHeight="1" x14ac:dyDescent="0.3">
      <c r="C794" s="22"/>
      <c r="D794" s="22"/>
    </row>
    <row r="795" spans="3:4" ht="14.4" hidden="1" customHeight="1" x14ac:dyDescent="0.3">
      <c r="C795" s="22"/>
      <c r="D795" s="22"/>
    </row>
    <row r="796" spans="3:4" ht="14.4" hidden="1" customHeight="1" x14ac:dyDescent="0.3">
      <c r="C796" s="22"/>
      <c r="D796" s="22"/>
    </row>
    <row r="797" spans="3:4" ht="14.4" hidden="1" customHeight="1" x14ac:dyDescent="0.3">
      <c r="C797" s="22"/>
      <c r="D797" s="22"/>
    </row>
    <row r="798" spans="3:4" ht="14.4" hidden="1" customHeight="1" x14ac:dyDescent="0.3">
      <c r="C798" s="22"/>
      <c r="D798" s="22"/>
    </row>
    <row r="799" spans="3:4" ht="14.4" hidden="1" customHeight="1" x14ac:dyDescent="0.3">
      <c r="C799" s="22"/>
      <c r="D799" s="22"/>
    </row>
    <row r="800" spans="3:4" ht="14.4" hidden="1" customHeight="1" x14ac:dyDescent="0.3">
      <c r="C800" s="22"/>
      <c r="D800" s="22"/>
    </row>
    <row r="801" spans="3:4" ht="14.4" hidden="1" customHeight="1" x14ac:dyDescent="0.3">
      <c r="C801" s="22"/>
      <c r="D801" s="22"/>
    </row>
    <row r="802" spans="3:4" ht="14.4" hidden="1" customHeight="1" x14ac:dyDescent="0.3">
      <c r="C802" s="22"/>
      <c r="D802" s="22"/>
    </row>
    <row r="803" spans="3:4" ht="14.4" hidden="1" customHeight="1" x14ac:dyDescent="0.3">
      <c r="C803" s="22"/>
      <c r="D803" s="22"/>
    </row>
    <row r="804" spans="3:4" ht="14.4" hidden="1" customHeight="1" x14ac:dyDescent="0.3">
      <c r="C804" s="22"/>
      <c r="D804" s="22"/>
    </row>
    <row r="805" spans="3:4" ht="14.4" hidden="1" customHeight="1" x14ac:dyDescent="0.3">
      <c r="C805" s="22"/>
      <c r="D805" s="22"/>
    </row>
    <row r="806" spans="3:4" ht="14.4" hidden="1" customHeight="1" x14ac:dyDescent="0.3">
      <c r="C806" s="22"/>
      <c r="D806" s="22"/>
    </row>
    <row r="807" spans="3:4" ht="14.4" hidden="1" customHeight="1" x14ac:dyDescent="0.3">
      <c r="C807" s="22"/>
      <c r="D807" s="22"/>
    </row>
    <row r="808" spans="3:4" ht="14.4" hidden="1" customHeight="1" x14ac:dyDescent="0.3">
      <c r="C808" s="22"/>
      <c r="D808" s="22"/>
    </row>
    <row r="809" spans="3:4" ht="14.4" hidden="1" customHeight="1" x14ac:dyDescent="0.3">
      <c r="C809" s="22"/>
      <c r="D809" s="22"/>
    </row>
    <row r="810" spans="3:4" ht="14.4" hidden="1" customHeight="1" x14ac:dyDescent="0.3">
      <c r="C810" s="22"/>
      <c r="D810" s="22"/>
    </row>
    <row r="811" spans="3:4" ht="14.4" hidden="1" customHeight="1" x14ac:dyDescent="0.3">
      <c r="C811" s="22"/>
      <c r="D811" s="22"/>
    </row>
    <row r="812" spans="3:4" ht="14.4" hidden="1" customHeight="1" x14ac:dyDescent="0.3">
      <c r="C812" s="22"/>
      <c r="D812" s="22"/>
    </row>
    <row r="813" spans="3:4" ht="14.4" hidden="1" customHeight="1" x14ac:dyDescent="0.3">
      <c r="C813" s="22"/>
      <c r="D813" s="22"/>
    </row>
    <row r="814" spans="3:4" ht="14.4" hidden="1" customHeight="1" x14ac:dyDescent="0.3">
      <c r="C814" s="22"/>
      <c r="D814" s="22"/>
    </row>
    <row r="815" spans="3:4" ht="14.4" hidden="1" customHeight="1" x14ac:dyDescent="0.3">
      <c r="C815" s="22"/>
      <c r="D815" s="22"/>
    </row>
    <row r="816" spans="3:4" ht="14.4" hidden="1" customHeight="1" x14ac:dyDescent="0.3">
      <c r="C816" s="22"/>
      <c r="D816" s="22"/>
    </row>
    <row r="817" spans="3:4" ht="14.4" hidden="1" customHeight="1" x14ac:dyDescent="0.3">
      <c r="C817" s="22"/>
      <c r="D817" s="22"/>
    </row>
    <row r="818" spans="3:4" ht="14.4" hidden="1" customHeight="1" x14ac:dyDescent="0.3">
      <c r="C818" s="22"/>
      <c r="D818" s="22"/>
    </row>
    <row r="819" spans="3:4" ht="14.4" hidden="1" customHeight="1" x14ac:dyDescent="0.3">
      <c r="C819" s="22"/>
      <c r="D819" s="22"/>
    </row>
    <row r="820" spans="3:4" ht="14.4" hidden="1" customHeight="1" x14ac:dyDescent="0.3">
      <c r="C820" s="22"/>
      <c r="D820" s="22"/>
    </row>
    <row r="821" spans="3:4" ht="14.4" hidden="1" customHeight="1" x14ac:dyDescent="0.3">
      <c r="C821" s="22"/>
      <c r="D821" s="22"/>
    </row>
    <row r="822" spans="3:4" ht="14.4" hidden="1" customHeight="1" x14ac:dyDescent="0.3">
      <c r="C822" s="22"/>
      <c r="D822" s="22"/>
    </row>
    <row r="823" spans="3:4" ht="14.4" hidden="1" customHeight="1" x14ac:dyDescent="0.3">
      <c r="C823" s="22"/>
      <c r="D823" s="22"/>
    </row>
    <row r="824" spans="3:4" ht="14.4" hidden="1" customHeight="1" x14ac:dyDescent="0.3">
      <c r="C824" s="22"/>
      <c r="D824" s="22"/>
    </row>
    <row r="825" spans="3:4" ht="14.4" hidden="1" customHeight="1" x14ac:dyDescent="0.3">
      <c r="C825" s="22"/>
      <c r="D825" s="22"/>
    </row>
    <row r="826" spans="3:4" ht="14.4" hidden="1" customHeight="1" x14ac:dyDescent="0.3">
      <c r="C826" s="22"/>
      <c r="D826" s="22"/>
    </row>
    <row r="827" spans="3:4" ht="14.4" hidden="1" customHeight="1" x14ac:dyDescent="0.3">
      <c r="C827" s="22"/>
      <c r="D827" s="22"/>
    </row>
    <row r="828" spans="3:4" ht="14.4" hidden="1" customHeight="1" x14ac:dyDescent="0.3">
      <c r="C828" s="22"/>
      <c r="D828" s="22"/>
    </row>
    <row r="829" spans="3:4" ht="14.4" hidden="1" customHeight="1" x14ac:dyDescent="0.3">
      <c r="C829" s="22"/>
      <c r="D829" s="22"/>
    </row>
    <row r="830" spans="3:4" ht="14.4" hidden="1" customHeight="1" x14ac:dyDescent="0.3">
      <c r="C830" s="22"/>
      <c r="D830" s="22"/>
    </row>
    <row r="831" spans="3:4" ht="14.4" hidden="1" customHeight="1" x14ac:dyDescent="0.3">
      <c r="C831" s="22"/>
      <c r="D831" s="22"/>
    </row>
    <row r="832" spans="3:4" ht="14.4" hidden="1" customHeight="1" x14ac:dyDescent="0.3">
      <c r="C832" s="22"/>
      <c r="D832" s="22"/>
    </row>
    <row r="833" spans="3:4" ht="14.4" hidden="1" customHeight="1" x14ac:dyDescent="0.3">
      <c r="C833" s="22"/>
      <c r="D833" s="22"/>
    </row>
    <row r="834" spans="3:4" ht="14.4" hidden="1" customHeight="1" x14ac:dyDescent="0.3">
      <c r="C834" s="22"/>
      <c r="D834" s="22"/>
    </row>
    <row r="835" spans="3:4" ht="14.4" hidden="1" customHeight="1" x14ac:dyDescent="0.3">
      <c r="C835" s="22"/>
      <c r="D835" s="22"/>
    </row>
    <row r="836" spans="3:4" ht="14.4" hidden="1" customHeight="1" x14ac:dyDescent="0.3">
      <c r="C836" s="22"/>
      <c r="D836" s="22"/>
    </row>
    <row r="837" spans="3:4" ht="14.4" hidden="1" customHeight="1" x14ac:dyDescent="0.3">
      <c r="C837" s="22"/>
      <c r="D837" s="22"/>
    </row>
    <row r="838" spans="3:4" ht="14.4" hidden="1" customHeight="1" x14ac:dyDescent="0.3">
      <c r="C838" s="22"/>
      <c r="D838" s="22"/>
    </row>
    <row r="839" spans="3:4" ht="14.4" hidden="1" customHeight="1" x14ac:dyDescent="0.3">
      <c r="C839" s="22"/>
      <c r="D839" s="22"/>
    </row>
    <row r="840" spans="3:4" ht="14.4" hidden="1" customHeight="1" x14ac:dyDescent="0.3">
      <c r="C840" s="22"/>
      <c r="D840" s="22"/>
    </row>
    <row r="841" spans="3:4" ht="14.4" hidden="1" customHeight="1" x14ac:dyDescent="0.3">
      <c r="C841" s="22"/>
      <c r="D841" s="22"/>
    </row>
    <row r="842" spans="3:4" ht="14.4" hidden="1" customHeight="1" x14ac:dyDescent="0.3">
      <c r="C842" s="22"/>
      <c r="D842" s="22"/>
    </row>
    <row r="843" spans="3:4" ht="14.4" hidden="1" customHeight="1" x14ac:dyDescent="0.3">
      <c r="C843" s="22"/>
      <c r="D843" s="22"/>
    </row>
    <row r="844" spans="3:4" ht="14.4" hidden="1" customHeight="1" x14ac:dyDescent="0.3">
      <c r="C844" s="22"/>
      <c r="D844" s="22"/>
    </row>
    <row r="845" spans="3:4" ht="14.4" hidden="1" customHeight="1" x14ac:dyDescent="0.3">
      <c r="C845" s="22"/>
      <c r="D845" s="22"/>
    </row>
    <row r="846" spans="3:4" ht="14.4" hidden="1" customHeight="1" x14ac:dyDescent="0.3">
      <c r="C846" s="22"/>
      <c r="D846" s="22"/>
    </row>
    <row r="847" spans="3:4" ht="14.4" hidden="1" customHeight="1" x14ac:dyDescent="0.3">
      <c r="C847" s="22"/>
      <c r="D847" s="22"/>
    </row>
    <row r="848" spans="3:4" ht="14.4" hidden="1" customHeight="1" x14ac:dyDescent="0.3">
      <c r="C848" s="22"/>
      <c r="D848" s="22"/>
    </row>
    <row r="849" spans="3:4" ht="14.4" hidden="1" customHeight="1" x14ac:dyDescent="0.3">
      <c r="C849" s="22"/>
      <c r="D849" s="22"/>
    </row>
    <row r="850" spans="3:4" ht="14.4" hidden="1" customHeight="1" x14ac:dyDescent="0.3">
      <c r="C850" s="22"/>
      <c r="D850" s="22"/>
    </row>
    <row r="851" spans="3:4" ht="14.4" hidden="1" customHeight="1" x14ac:dyDescent="0.3">
      <c r="C851" s="22"/>
      <c r="D851" s="22"/>
    </row>
    <row r="852" spans="3:4" ht="14.4" hidden="1" customHeight="1" x14ac:dyDescent="0.3">
      <c r="C852" s="22"/>
      <c r="D852" s="22"/>
    </row>
    <row r="853" spans="3:4" ht="14.4" hidden="1" customHeight="1" x14ac:dyDescent="0.3">
      <c r="C853" s="22"/>
      <c r="D853" s="22"/>
    </row>
    <row r="854" spans="3:4" ht="14.4" hidden="1" customHeight="1" x14ac:dyDescent="0.3">
      <c r="C854" s="22"/>
      <c r="D854" s="22"/>
    </row>
    <row r="855" spans="3:4" ht="14.4" hidden="1" customHeight="1" x14ac:dyDescent="0.3">
      <c r="C855" s="22"/>
      <c r="D855" s="22"/>
    </row>
    <row r="856" spans="3:4" ht="14.4" hidden="1" customHeight="1" x14ac:dyDescent="0.3">
      <c r="C856" s="22"/>
      <c r="D856" s="22"/>
    </row>
    <row r="857" spans="3:4" ht="14.4" hidden="1" customHeight="1" x14ac:dyDescent="0.3">
      <c r="C857" s="22"/>
      <c r="D857" s="22"/>
    </row>
    <row r="858" spans="3:4" ht="14.4" hidden="1" customHeight="1" x14ac:dyDescent="0.3">
      <c r="C858" s="22"/>
      <c r="D858" s="22"/>
    </row>
    <row r="859" spans="3:4" ht="14.4" hidden="1" customHeight="1" x14ac:dyDescent="0.3">
      <c r="C859" s="22"/>
      <c r="D859" s="22"/>
    </row>
    <row r="860" spans="3:4" ht="14.4" hidden="1" customHeight="1" x14ac:dyDescent="0.3">
      <c r="C860" s="22"/>
      <c r="D860" s="22"/>
    </row>
    <row r="861" spans="3:4" ht="14.4" hidden="1" customHeight="1" x14ac:dyDescent="0.3">
      <c r="C861" s="22"/>
      <c r="D861" s="22"/>
    </row>
    <row r="862" spans="3:4" ht="14.4" hidden="1" customHeight="1" x14ac:dyDescent="0.3">
      <c r="C862" s="22"/>
      <c r="D862" s="22"/>
    </row>
    <row r="863" spans="3:4" ht="14.4" hidden="1" customHeight="1" x14ac:dyDescent="0.3">
      <c r="C863" s="22"/>
      <c r="D863" s="22"/>
    </row>
    <row r="864" spans="3:4" ht="14.4" hidden="1" customHeight="1" x14ac:dyDescent="0.3">
      <c r="C864" s="22"/>
      <c r="D864" s="22"/>
    </row>
    <row r="865" spans="3:4" ht="14.4" hidden="1" customHeight="1" x14ac:dyDescent="0.3">
      <c r="C865" s="22"/>
      <c r="D865" s="22"/>
    </row>
    <row r="866" spans="3:4" ht="14.4" hidden="1" customHeight="1" x14ac:dyDescent="0.3">
      <c r="C866" s="22"/>
      <c r="D866" s="22"/>
    </row>
    <row r="867" spans="3:4" ht="14.4" hidden="1" customHeight="1" x14ac:dyDescent="0.3">
      <c r="C867" s="22"/>
      <c r="D867" s="22"/>
    </row>
    <row r="868" spans="3:4" ht="14.4" hidden="1" customHeight="1" x14ac:dyDescent="0.3">
      <c r="C868" s="22"/>
      <c r="D868" s="22"/>
    </row>
    <row r="869" spans="3:4" ht="14.4" hidden="1" customHeight="1" x14ac:dyDescent="0.3">
      <c r="C869" s="22"/>
      <c r="D869" s="22"/>
    </row>
    <row r="870" spans="3:4" ht="14.4" hidden="1" customHeight="1" x14ac:dyDescent="0.3">
      <c r="C870" s="22"/>
      <c r="D870" s="22"/>
    </row>
    <row r="871" spans="3:4" ht="14.4" hidden="1" customHeight="1" x14ac:dyDescent="0.3">
      <c r="C871" s="22"/>
      <c r="D871" s="22"/>
    </row>
    <row r="872" spans="3:4" ht="14.4" hidden="1" customHeight="1" x14ac:dyDescent="0.3">
      <c r="C872" s="22"/>
      <c r="D872" s="22"/>
    </row>
    <row r="873" spans="3:4" ht="14.4" hidden="1" customHeight="1" x14ac:dyDescent="0.3">
      <c r="C873" s="22"/>
      <c r="D873" s="22"/>
    </row>
    <row r="874" spans="3:4" ht="14.4" hidden="1" customHeight="1" x14ac:dyDescent="0.3">
      <c r="C874" s="22"/>
      <c r="D874" s="22"/>
    </row>
    <row r="875" spans="3:4" ht="14.4" hidden="1" customHeight="1" x14ac:dyDescent="0.3">
      <c r="C875" s="22"/>
      <c r="D875" s="22"/>
    </row>
    <row r="876" spans="3:4" ht="14.4" hidden="1" customHeight="1" x14ac:dyDescent="0.3">
      <c r="C876" s="22"/>
      <c r="D876" s="22"/>
    </row>
    <row r="877" spans="3:4" ht="14.4" hidden="1" customHeight="1" x14ac:dyDescent="0.3">
      <c r="C877" s="22"/>
      <c r="D877" s="22"/>
    </row>
    <row r="878" spans="3:4" ht="14.4" hidden="1" customHeight="1" x14ac:dyDescent="0.3">
      <c r="C878" s="22"/>
      <c r="D878" s="22"/>
    </row>
    <row r="879" spans="3:4" ht="14.4" hidden="1" customHeight="1" x14ac:dyDescent="0.3">
      <c r="C879" s="22"/>
      <c r="D879" s="22"/>
    </row>
    <row r="880" spans="3:4" ht="14.4" hidden="1" customHeight="1" x14ac:dyDescent="0.3">
      <c r="C880" s="22"/>
      <c r="D880" s="22"/>
    </row>
    <row r="881" spans="3:4" ht="14.4" hidden="1" customHeight="1" x14ac:dyDescent="0.3">
      <c r="C881" s="22"/>
      <c r="D881" s="22"/>
    </row>
    <row r="882" spans="3:4" ht="14.4" hidden="1" customHeight="1" x14ac:dyDescent="0.3">
      <c r="C882" s="22"/>
      <c r="D882" s="22"/>
    </row>
    <row r="883" spans="3:4" ht="14.4" hidden="1" customHeight="1" x14ac:dyDescent="0.3">
      <c r="C883" s="22"/>
      <c r="D883" s="22"/>
    </row>
    <row r="884" spans="3:4" ht="14.4" hidden="1" customHeight="1" x14ac:dyDescent="0.3">
      <c r="C884" s="22"/>
      <c r="D884" s="22"/>
    </row>
    <row r="885" spans="3:4" ht="14.4" hidden="1" customHeight="1" x14ac:dyDescent="0.3">
      <c r="C885" s="22"/>
      <c r="D885" s="22"/>
    </row>
    <row r="886" spans="3:4" ht="14.4" hidden="1" customHeight="1" x14ac:dyDescent="0.3">
      <c r="C886" s="22"/>
      <c r="D886" s="22"/>
    </row>
    <row r="887" spans="3:4" ht="14.4" hidden="1" customHeight="1" x14ac:dyDescent="0.3">
      <c r="C887" s="22"/>
      <c r="D887" s="22"/>
    </row>
    <row r="888" spans="3:4" ht="14.4" hidden="1" customHeight="1" x14ac:dyDescent="0.3">
      <c r="C888" s="22"/>
      <c r="D888" s="22"/>
    </row>
    <row r="889" spans="3:4" ht="14.4" hidden="1" customHeight="1" x14ac:dyDescent="0.3">
      <c r="C889" s="22"/>
      <c r="D889" s="22"/>
    </row>
    <row r="890" spans="3:4" ht="14.4" hidden="1" customHeight="1" x14ac:dyDescent="0.3">
      <c r="C890" s="22"/>
      <c r="D890" s="22"/>
    </row>
    <row r="891" spans="3:4" ht="14.4" hidden="1" customHeight="1" x14ac:dyDescent="0.3">
      <c r="C891" s="22"/>
      <c r="D891" s="22"/>
    </row>
    <row r="892" spans="3:4" ht="14.4" hidden="1" customHeight="1" x14ac:dyDescent="0.3">
      <c r="C892" s="22"/>
      <c r="D892" s="22"/>
    </row>
    <row r="893" spans="3:4" ht="14.4" hidden="1" customHeight="1" x14ac:dyDescent="0.3">
      <c r="C893" s="22"/>
      <c r="D893" s="22"/>
    </row>
    <row r="894" spans="3:4" ht="14.4" hidden="1" customHeight="1" x14ac:dyDescent="0.3">
      <c r="C894" s="22"/>
      <c r="D894" s="22"/>
    </row>
    <row r="895" spans="3:4" ht="14.4" hidden="1" customHeight="1" x14ac:dyDescent="0.3">
      <c r="C895" s="22"/>
      <c r="D895" s="22"/>
    </row>
    <row r="896" spans="3:4" ht="14.4" hidden="1" customHeight="1" x14ac:dyDescent="0.3">
      <c r="C896" s="22"/>
      <c r="D896" s="22"/>
    </row>
    <row r="897" spans="3:4" ht="14.4" hidden="1" customHeight="1" x14ac:dyDescent="0.3">
      <c r="C897" s="22"/>
      <c r="D897" s="22"/>
    </row>
    <row r="898" spans="3:4" ht="14.4" hidden="1" customHeight="1" x14ac:dyDescent="0.3">
      <c r="C898" s="22"/>
      <c r="D898" s="22"/>
    </row>
    <row r="899" spans="3:4" ht="14.4" hidden="1" customHeight="1" x14ac:dyDescent="0.3">
      <c r="C899" s="22"/>
      <c r="D899" s="22"/>
    </row>
    <row r="900" spans="3:4" ht="14.4" hidden="1" customHeight="1" x14ac:dyDescent="0.3">
      <c r="C900" s="22"/>
      <c r="D900" s="22"/>
    </row>
    <row r="901" spans="3:4" ht="14.4" hidden="1" customHeight="1" x14ac:dyDescent="0.3">
      <c r="C901" s="22"/>
      <c r="D901" s="22"/>
    </row>
    <row r="902" spans="3:4" ht="14.4" hidden="1" customHeight="1" x14ac:dyDescent="0.3">
      <c r="C902" s="22"/>
      <c r="D902" s="22"/>
    </row>
    <row r="903" spans="3:4" ht="14.4" hidden="1" customHeight="1" x14ac:dyDescent="0.3">
      <c r="C903" s="22"/>
      <c r="D903" s="22"/>
    </row>
    <row r="904" spans="3:4" ht="14.4" hidden="1" customHeight="1" x14ac:dyDescent="0.3">
      <c r="C904" s="22"/>
      <c r="D904" s="22"/>
    </row>
    <row r="905" spans="3:4" ht="14.4" hidden="1" customHeight="1" x14ac:dyDescent="0.3">
      <c r="C905" s="22"/>
      <c r="D905" s="22"/>
    </row>
    <row r="906" spans="3:4" ht="14.4" hidden="1" customHeight="1" x14ac:dyDescent="0.3">
      <c r="C906" s="22"/>
      <c r="D906" s="22"/>
    </row>
    <row r="907" spans="3:4" ht="14.4" hidden="1" customHeight="1" x14ac:dyDescent="0.3">
      <c r="C907" s="22"/>
      <c r="D907" s="22"/>
    </row>
    <row r="908" spans="3:4" ht="14.4" hidden="1" customHeight="1" x14ac:dyDescent="0.3">
      <c r="C908" s="22"/>
      <c r="D908" s="22"/>
    </row>
    <row r="909" spans="3:4" ht="14.4" hidden="1" customHeight="1" x14ac:dyDescent="0.3">
      <c r="C909" s="22"/>
      <c r="D909" s="22"/>
    </row>
    <row r="910" spans="3:4" ht="14.4" hidden="1" customHeight="1" x14ac:dyDescent="0.3">
      <c r="C910" s="22"/>
      <c r="D910" s="22"/>
    </row>
    <row r="911" spans="3:4" ht="14.4" hidden="1" customHeight="1" x14ac:dyDescent="0.3">
      <c r="C911" s="22"/>
      <c r="D911" s="22"/>
    </row>
    <row r="912" spans="3:4" ht="14.4" hidden="1" customHeight="1" x14ac:dyDescent="0.3">
      <c r="C912" s="22"/>
      <c r="D912" s="22"/>
    </row>
    <row r="913" spans="3:4" ht="14.4" hidden="1" customHeight="1" x14ac:dyDescent="0.3">
      <c r="C913" s="22"/>
      <c r="D913" s="22"/>
    </row>
    <row r="914" spans="3:4" ht="14.4" hidden="1" customHeight="1" x14ac:dyDescent="0.3">
      <c r="C914" s="22"/>
      <c r="D914" s="22"/>
    </row>
    <row r="915" spans="3:4" ht="14.4" hidden="1" customHeight="1" x14ac:dyDescent="0.3">
      <c r="C915" s="22"/>
      <c r="D915" s="22"/>
    </row>
    <row r="916" spans="3:4" ht="14.4" hidden="1" customHeight="1" x14ac:dyDescent="0.3">
      <c r="C916" s="22"/>
      <c r="D916" s="22"/>
    </row>
    <row r="917" spans="3:4" ht="14.4" hidden="1" customHeight="1" x14ac:dyDescent="0.3">
      <c r="C917" s="22"/>
      <c r="D917" s="22"/>
    </row>
    <row r="918" spans="3:4" ht="14.4" hidden="1" customHeight="1" x14ac:dyDescent="0.3">
      <c r="C918" s="22"/>
      <c r="D918" s="22"/>
    </row>
    <row r="919" spans="3:4" ht="14.4" hidden="1" customHeight="1" x14ac:dyDescent="0.3">
      <c r="C919" s="22"/>
      <c r="D919" s="22"/>
    </row>
    <row r="920" spans="3:4" ht="14.4" hidden="1" customHeight="1" x14ac:dyDescent="0.3">
      <c r="C920" s="22"/>
      <c r="D920" s="22"/>
    </row>
    <row r="921" spans="3:4" ht="14.4" hidden="1" customHeight="1" x14ac:dyDescent="0.3">
      <c r="C921" s="22"/>
      <c r="D921" s="22"/>
    </row>
    <row r="922" spans="3:4" ht="14.4" hidden="1" customHeight="1" x14ac:dyDescent="0.3">
      <c r="C922" s="22"/>
      <c r="D922" s="22"/>
    </row>
    <row r="923" spans="3:4" ht="14.4" hidden="1" customHeight="1" x14ac:dyDescent="0.3">
      <c r="C923" s="22"/>
      <c r="D923" s="22"/>
    </row>
    <row r="924" spans="3:4" ht="14.4" hidden="1" customHeight="1" x14ac:dyDescent="0.3">
      <c r="C924" s="22"/>
      <c r="D924" s="22"/>
    </row>
    <row r="925" spans="3:4" ht="14.4" hidden="1" customHeight="1" x14ac:dyDescent="0.3">
      <c r="C925" s="22"/>
      <c r="D925" s="22"/>
    </row>
    <row r="926" spans="3:4" ht="14.4" hidden="1" customHeight="1" x14ac:dyDescent="0.3">
      <c r="C926" s="22"/>
      <c r="D926" s="22"/>
    </row>
    <row r="927" spans="3:4" ht="14.4" hidden="1" customHeight="1" x14ac:dyDescent="0.3">
      <c r="C927" s="22"/>
      <c r="D927" s="22"/>
    </row>
    <row r="928" spans="3:4" ht="14.4" hidden="1" customHeight="1" x14ac:dyDescent="0.3">
      <c r="C928" s="22"/>
      <c r="D928" s="22"/>
    </row>
    <row r="929" spans="3:4" ht="14.4" hidden="1" customHeight="1" x14ac:dyDescent="0.3">
      <c r="C929" s="22"/>
      <c r="D929" s="22"/>
    </row>
    <row r="930" spans="3:4" ht="14.4" hidden="1" customHeight="1" x14ac:dyDescent="0.3">
      <c r="C930" s="22"/>
      <c r="D930" s="22"/>
    </row>
    <row r="931" spans="3:4" ht="14.4" hidden="1" customHeight="1" x14ac:dyDescent="0.3">
      <c r="C931" s="22"/>
      <c r="D931" s="22"/>
    </row>
    <row r="932" spans="3:4" ht="14.4" hidden="1" customHeight="1" x14ac:dyDescent="0.3">
      <c r="C932" s="22"/>
      <c r="D932" s="22"/>
    </row>
    <row r="933" spans="3:4" ht="14.4" hidden="1" customHeight="1" x14ac:dyDescent="0.3">
      <c r="C933" s="22"/>
      <c r="D933" s="22"/>
    </row>
    <row r="934" spans="3:4" ht="14.4" hidden="1" customHeight="1" x14ac:dyDescent="0.3">
      <c r="C934" s="22"/>
      <c r="D934" s="22"/>
    </row>
    <row r="935" spans="3:4" ht="14.4" hidden="1" customHeight="1" x14ac:dyDescent="0.3">
      <c r="C935" s="22"/>
      <c r="D935" s="22"/>
    </row>
    <row r="936" spans="3:4" ht="14.4" hidden="1" customHeight="1" x14ac:dyDescent="0.3">
      <c r="C936" s="22"/>
      <c r="D936" s="22"/>
    </row>
    <row r="937" spans="3:4" ht="14.4" hidden="1" customHeight="1" x14ac:dyDescent="0.3">
      <c r="C937" s="22"/>
      <c r="D937" s="22"/>
    </row>
    <row r="938" spans="3:4" ht="14.4" hidden="1" customHeight="1" x14ac:dyDescent="0.3">
      <c r="C938" s="22"/>
      <c r="D938" s="22"/>
    </row>
    <row r="939" spans="3:4" ht="14.4" hidden="1" customHeight="1" x14ac:dyDescent="0.3">
      <c r="C939" s="22"/>
      <c r="D939" s="22"/>
    </row>
    <row r="940" spans="3:4" ht="14.4" hidden="1" customHeight="1" x14ac:dyDescent="0.3">
      <c r="C940" s="22"/>
      <c r="D940" s="22"/>
    </row>
    <row r="941" spans="3:4" ht="14.4" hidden="1" customHeight="1" x14ac:dyDescent="0.3">
      <c r="C941" s="22"/>
      <c r="D941" s="22"/>
    </row>
    <row r="942" spans="3:4" ht="14.4" hidden="1" customHeight="1" x14ac:dyDescent="0.3">
      <c r="C942" s="22"/>
      <c r="D942" s="22"/>
    </row>
    <row r="943" spans="3:4" ht="14.4" hidden="1" customHeight="1" x14ac:dyDescent="0.3">
      <c r="C943" s="22"/>
      <c r="D943" s="22"/>
    </row>
    <row r="944" spans="3:4" ht="14.4" hidden="1" customHeight="1" x14ac:dyDescent="0.3">
      <c r="C944" s="22"/>
      <c r="D944" s="22"/>
    </row>
    <row r="945" spans="3:4" ht="14.4" hidden="1" customHeight="1" x14ac:dyDescent="0.3">
      <c r="C945" s="22"/>
      <c r="D945" s="22"/>
    </row>
    <row r="946" spans="3:4" ht="14.4" hidden="1" customHeight="1" x14ac:dyDescent="0.3">
      <c r="C946" s="22"/>
      <c r="D946" s="22"/>
    </row>
    <row r="947" spans="3:4" ht="14.4" hidden="1" customHeight="1" x14ac:dyDescent="0.3">
      <c r="C947" s="22"/>
      <c r="D947" s="22"/>
    </row>
    <row r="948" spans="3:4" ht="14.4" hidden="1" customHeight="1" x14ac:dyDescent="0.3">
      <c r="C948" s="22"/>
      <c r="D948" s="22"/>
    </row>
    <row r="949" spans="3:4" ht="14.4" hidden="1" customHeight="1" x14ac:dyDescent="0.3">
      <c r="C949" s="22"/>
      <c r="D949" s="22"/>
    </row>
    <row r="950" spans="3:4" ht="14.4" hidden="1" customHeight="1" x14ac:dyDescent="0.3">
      <c r="C950" s="22"/>
      <c r="D950" s="22"/>
    </row>
    <row r="951" spans="3:4" ht="14.4" hidden="1" customHeight="1" x14ac:dyDescent="0.3">
      <c r="C951" s="22"/>
      <c r="D951" s="22"/>
    </row>
    <row r="952" spans="3:4" ht="14.4" hidden="1" customHeight="1" x14ac:dyDescent="0.3">
      <c r="C952" s="22"/>
      <c r="D952" s="22"/>
    </row>
    <row r="953" spans="3:4" ht="14.4" hidden="1" customHeight="1" x14ac:dyDescent="0.3">
      <c r="C953" s="22"/>
      <c r="D953" s="22"/>
    </row>
    <row r="954" spans="3:4" ht="14.4" hidden="1" customHeight="1" x14ac:dyDescent="0.3">
      <c r="C954" s="22"/>
      <c r="D954" s="22"/>
    </row>
    <row r="955" spans="3:4" ht="14.4" hidden="1" customHeight="1" x14ac:dyDescent="0.3">
      <c r="C955" s="22"/>
      <c r="D955" s="22"/>
    </row>
    <row r="956" spans="3:4" ht="14.4" hidden="1" customHeight="1" x14ac:dyDescent="0.3">
      <c r="C956" s="22"/>
      <c r="D956" s="22"/>
    </row>
    <row r="957" spans="3:4" ht="14.4" hidden="1" customHeight="1" x14ac:dyDescent="0.3">
      <c r="C957" s="22"/>
      <c r="D957" s="22"/>
    </row>
    <row r="958" spans="3:4" ht="14.4" hidden="1" customHeight="1" x14ac:dyDescent="0.3">
      <c r="C958" s="22"/>
      <c r="D958" s="22"/>
    </row>
    <row r="959" spans="3:4" ht="14.4" hidden="1" customHeight="1" x14ac:dyDescent="0.3">
      <c r="C959" s="22"/>
      <c r="D959" s="22"/>
    </row>
    <row r="960" spans="3:4" ht="14.4" hidden="1" customHeight="1" x14ac:dyDescent="0.3">
      <c r="C960" s="22"/>
      <c r="D960" s="22"/>
    </row>
    <row r="961" spans="3:4" ht="14.4" hidden="1" customHeight="1" x14ac:dyDescent="0.3">
      <c r="C961" s="22"/>
      <c r="D961" s="22"/>
    </row>
    <row r="962" spans="3:4" ht="14.4" hidden="1" customHeight="1" x14ac:dyDescent="0.3">
      <c r="C962" s="22"/>
      <c r="D962" s="22"/>
    </row>
    <row r="963" spans="3:4" ht="14.4" hidden="1" customHeight="1" x14ac:dyDescent="0.3">
      <c r="C963" s="22"/>
      <c r="D963" s="22"/>
    </row>
    <row r="964" spans="3:4" ht="14.4" hidden="1" customHeight="1" x14ac:dyDescent="0.3">
      <c r="C964" s="22"/>
      <c r="D964" s="22"/>
    </row>
    <row r="965" spans="3:4" ht="14.4" hidden="1" customHeight="1" x14ac:dyDescent="0.3">
      <c r="C965" s="22"/>
      <c r="D965" s="22"/>
    </row>
    <row r="966" spans="3:4" ht="14.4" hidden="1" customHeight="1" x14ac:dyDescent="0.3">
      <c r="C966" s="22"/>
      <c r="D966" s="22"/>
    </row>
    <row r="967" spans="3:4" ht="14.4" hidden="1" customHeight="1" x14ac:dyDescent="0.3">
      <c r="C967" s="22"/>
      <c r="D967" s="22"/>
    </row>
    <row r="968" spans="3:4" ht="14.4" hidden="1" customHeight="1" x14ac:dyDescent="0.3">
      <c r="C968" s="22"/>
      <c r="D968" s="22"/>
    </row>
    <row r="969" spans="3:4" ht="14.4" hidden="1" customHeight="1" x14ac:dyDescent="0.3">
      <c r="C969" s="22"/>
      <c r="D969" s="22"/>
    </row>
    <row r="970" spans="3:4" ht="14.4" hidden="1" customHeight="1" x14ac:dyDescent="0.3">
      <c r="C970" s="22"/>
      <c r="D970" s="22"/>
    </row>
    <row r="971" spans="3:4" ht="14.4" hidden="1" customHeight="1" x14ac:dyDescent="0.3">
      <c r="C971" s="22"/>
      <c r="D971" s="22"/>
    </row>
    <row r="972" spans="3:4" ht="14.4" hidden="1" customHeight="1" x14ac:dyDescent="0.3">
      <c r="C972" s="22"/>
      <c r="D972" s="22"/>
    </row>
    <row r="973" spans="3:4" ht="14.4" hidden="1" customHeight="1" x14ac:dyDescent="0.3">
      <c r="C973" s="22"/>
      <c r="D973" s="22"/>
    </row>
    <row r="974" spans="3:4" ht="14.4" hidden="1" customHeight="1" x14ac:dyDescent="0.3">
      <c r="C974" s="22"/>
      <c r="D974" s="22"/>
    </row>
    <row r="975" spans="3:4" ht="14.4" hidden="1" customHeight="1" x14ac:dyDescent="0.3">
      <c r="C975" s="22"/>
      <c r="D975" s="22"/>
    </row>
    <row r="976" spans="3:4" ht="14.4" hidden="1" customHeight="1" x14ac:dyDescent="0.3">
      <c r="C976" s="22"/>
      <c r="D976" s="22"/>
    </row>
    <row r="977" spans="3:4" ht="14.4" hidden="1" customHeight="1" x14ac:dyDescent="0.3">
      <c r="C977" s="22"/>
      <c r="D977" s="22"/>
    </row>
    <row r="978" spans="3:4" ht="14.4" hidden="1" customHeight="1" x14ac:dyDescent="0.3">
      <c r="C978" s="22"/>
      <c r="D978" s="22"/>
    </row>
    <row r="979" spans="3:4" ht="14.4" hidden="1" customHeight="1" x14ac:dyDescent="0.3">
      <c r="C979" s="22"/>
      <c r="D979" s="22"/>
    </row>
    <row r="980" spans="3:4" ht="14.4" hidden="1" customHeight="1" x14ac:dyDescent="0.3">
      <c r="C980" s="22"/>
      <c r="D980" s="22"/>
    </row>
    <row r="981" spans="3:4" ht="14.4" hidden="1" customHeight="1" x14ac:dyDescent="0.3">
      <c r="C981" s="22"/>
      <c r="D981" s="22"/>
    </row>
    <row r="982" spans="3:4" ht="14.4" hidden="1" customHeight="1" x14ac:dyDescent="0.3">
      <c r="C982" s="22"/>
      <c r="D982" s="22"/>
    </row>
    <row r="983" spans="3:4" ht="14.4" hidden="1" customHeight="1" x14ac:dyDescent="0.3">
      <c r="C983" s="22"/>
      <c r="D983" s="22"/>
    </row>
    <row r="984" spans="3:4" ht="14.4" hidden="1" customHeight="1" x14ac:dyDescent="0.3">
      <c r="C984" s="22"/>
      <c r="D984" s="22"/>
    </row>
    <row r="985" spans="3:4" ht="14.4" hidden="1" customHeight="1" x14ac:dyDescent="0.3">
      <c r="C985" s="22"/>
      <c r="D985" s="22"/>
    </row>
    <row r="986" spans="3:4" ht="14.4" hidden="1" customHeight="1" x14ac:dyDescent="0.3">
      <c r="C986" s="22"/>
      <c r="D986" s="22"/>
    </row>
    <row r="987" spans="3:4" ht="14.4" hidden="1" customHeight="1" x14ac:dyDescent="0.3">
      <c r="C987" s="22"/>
      <c r="D987" s="22"/>
    </row>
    <row r="988" spans="3:4" ht="14.4" hidden="1" customHeight="1" x14ac:dyDescent="0.3">
      <c r="C988" s="22"/>
      <c r="D988" s="22"/>
    </row>
    <row r="989" spans="3:4" ht="14.4" hidden="1" customHeight="1" x14ac:dyDescent="0.3">
      <c r="C989" s="22"/>
      <c r="D989" s="22"/>
    </row>
    <row r="990" spans="3:4" ht="14.4" hidden="1" customHeight="1" x14ac:dyDescent="0.3">
      <c r="C990" s="22"/>
      <c r="D990" s="22"/>
    </row>
    <row r="991" spans="3:4" ht="14.4" hidden="1" customHeight="1" x14ac:dyDescent="0.3">
      <c r="C991" s="22"/>
      <c r="D991" s="22"/>
    </row>
    <row r="992" spans="3:4" ht="14.4" hidden="1" customHeight="1" x14ac:dyDescent="0.3">
      <c r="C992" s="22"/>
      <c r="D992" s="22"/>
    </row>
    <row r="993" spans="3:4" ht="14.4" hidden="1" customHeight="1" x14ac:dyDescent="0.3">
      <c r="C993" s="22"/>
      <c r="D993" s="22"/>
    </row>
    <row r="994" spans="3:4" ht="14.4" hidden="1" customHeight="1" x14ac:dyDescent="0.3">
      <c r="C994" s="22"/>
      <c r="D994" s="22"/>
    </row>
    <row r="995" spans="3:4" ht="14.4" hidden="1" customHeight="1" x14ac:dyDescent="0.3">
      <c r="C995" s="22"/>
      <c r="D995" s="22"/>
    </row>
    <row r="996" spans="3:4" ht="14.4" hidden="1" customHeight="1" x14ac:dyDescent="0.3">
      <c r="C996" s="22"/>
      <c r="D996" s="22"/>
    </row>
    <row r="997" spans="3:4" ht="14.4" hidden="1" customHeight="1" x14ac:dyDescent="0.3">
      <c r="C997" s="22"/>
      <c r="D997" s="22"/>
    </row>
    <row r="998" spans="3:4" ht="14.4" hidden="1" customHeight="1" x14ac:dyDescent="0.3">
      <c r="C998" s="22"/>
      <c r="D998" s="22"/>
    </row>
    <row r="999" spans="3:4" ht="14.4" hidden="1" customHeight="1" x14ac:dyDescent="0.3">
      <c r="C999" s="22"/>
      <c r="D999" s="22"/>
    </row>
    <row r="1000" spans="3:4" ht="14.4" hidden="1" customHeight="1" x14ac:dyDescent="0.3">
      <c r="C1000" s="22"/>
      <c r="D1000" s="22"/>
    </row>
    <row r="1001" spans="3:4" ht="14.4" hidden="1" customHeight="1" x14ac:dyDescent="0.3">
      <c r="C1001" s="22"/>
      <c r="D1001" s="22"/>
    </row>
    <row r="1002" spans="3:4" ht="14.4" hidden="1" customHeight="1" x14ac:dyDescent="0.3">
      <c r="C1002" s="22"/>
      <c r="D1002" s="22"/>
    </row>
    <row r="1003" spans="3:4" ht="14.4" hidden="1" customHeight="1" x14ac:dyDescent="0.3">
      <c r="C1003" s="22"/>
      <c r="D1003" s="22"/>
    </row>
    <row r="1004" spans="3:4" ht="14.4" hidden="1" customHeight="1" x14ac:dyDescent="0.3">
      <c r="C1004" s="22"/>
      <c r="D1004" s="22"/>
    </row>
    <row r="1005" spans="3:4" ht="14.4" hidden="1" customHeight="1" x14ac:dyDescent="0.3">
      <c r="C1005" s="22"/>
      <c r="D1005" s="22"/>
    </row>
    <row r="1006" spans="3:4" ht="14.4" hidden="1" customHeight="1" x14ac:dyDescent="0.3">
      <c r="C1006" s="22"/>
      <c r="D1006" s="22"/>
    </row>
    <row r="1007" spans="3:4" ht="14.4" hidden="1" customHeight="1" x14ac:dyDescent="0.3">
      <c r="C1007" s="22"/>
      <c r="D1007" s="22"/>
    </row>
    <row r="1008" spans="3:4" ht="14.4" hidden="1" customHeight="1" x14ac:dyDescent="0.3">
      <c r="C1008" s="22"/>
      <c r="D1008" s="22"/>
    </row>
    <row r="1009" spans="3:4" ht="14.4" hidden="1" customHeight="1" x14ac:dyDescent="0.3">
      <c r="C1009" s="22"/>
      <c r="D1009" s="22"/>
    </row>
    <row r="1010" spans="3:4" ht="14.4" hidden="1" customHeight="1" x14ac:dyDescent="0.3">
      <c r="C1010" s="22"/>
      <c r="D1010" s="22"/>
    </row>
    <row r="1011" spans="3:4" ht="14.4" hidden="1" customHeight="1" x14ac:dyDescent="0.3">
      <c r="C1011" s="22"/>
      <c r="D1011" s="22"/>
    </row>
    <row r="1012" spans="3:4" ht="14.4" hidden="1" customHeight="1" x14ac:dyDescent="0.3">
      <c r="C1012" s="22"/>
      <c r="D1012" s="22"/>
    </row>
    <row r="1013" spans="3:4" ht="14.4" hidden="1" customHeight="1" x14ac:dyDescent="0.3">
      <c r="C1013" s="22"/>
      <c r="D1013" s="22"/>
    </row>
    <row r="1014" spans="3:4" ht="14.4" hidden="1" customHeight="1" x14ac:dyDescent="0.3">
      <c r="C1014" s="22"/>
      <c r="D1014" s="22"/>
    </row>
    <row r="1015" spans="3:4" ht="14.4" hidden="1" customHeight="1" x14ac:dyDescent="0.3">
      <c r="C1015" s="22"/>
      <c r="D1015" s="22"/>
    </row>
    <row r="1016" spans="3:4" ht="14.4" hidden="1" customHeight="1" x14ac:dyDescent="0.3">
      <c r="C1016" s="22"/>
      <c r="D1016" s="22"/>
    </row>
    <row r="1017" spans="3:4" ht="14.4" hidden="1" customHeight="1" x14ac:dyDescent="0.3">
      <c r="C1017" s="22"/>
      <c r="D1017" s="22"/>
    </row>
    <row r="1018" spans="3:4" hidden="1" x14ac:dyDescent="0.3">
      <c r="C1018" s="22"/>
    </row>
    <row r="1019" spans="3:4" hidden="1" x14ac:dyDescent="0.3">
      <c r="C1019" s="22"/>
    </row>
    <row r="1020" spans="3:4" hidden="1" x14ac:dyDescent="0.3">
      <c r="C1020" s="22"/>
    </row>
    <row r="1021" spans="3:4" ht="14.4" hidden="1" customHeight="1" x14ac:dyDescent="0.3">
      <c r="C1021" s="22"/>
    </row>
    <row r="1022" spans="3:4" ht="14.4" hidden="1" customHeight="1" x14ac:dyDescent="0.3">
      <c r="C1022" s="22" t="s">
        <v>424</v>
      </c>
    </row>
    <row r="1023" spans="3:4" ht="14.4" hidden="1" customHeight="1" x14ac:dyDescent="0.3">
      <c r="C1023" s="22"/>
    </row>
    <row r="1024" spans="3:4" ht="14.4" hidden="1" customHeight="1" x14ac:dyDescent="0.3">
      <c r="C1024" s="32" t="s">
        <v>282</v>
      </c>
    </row>
    <row r="1025" spans="3:3" ht="14.4" hidden="1" customHeight="1" x14ac:dyDescent="0.3">
      <c r="C1025" s="22"/>
    </row>
    <row r="1026" spans="3:3" ht="14.4" hidden="1" customHeight="1" x14ac:dyDescent="0.3">
      <c r="C1026" s="22" t="s">
        <v>283</v>
      </c>
    </row>
    <row r="1027" spans="3:3" ht="14.4" hidden="1" customHeight="1" x14ac:dyDescent="0.3">
      <c r="C1027" s="22"/>
    </row>
    <row r="1028" spans="3:3" ht="14.4" hidden="1" customHeight="1" x14ac:dyDescent="0.3">
      <c r="C1028" s="2" t="s">
        <v>423</v>
      </c>
    </row>
  </sheetData>
  <mergeCells count="3">
    <mergeCell ref="A27:A28"/>
    <mergeCell ref="C1:D1"/>
    <mergeCell ref="C3:D3"/>
  </mergeCells>
  <hyperlinks>
    <hyperlink ref="A12" location="'PACKING CORE'!C9" display="→ Toiletries" xr:uid="{CB6D4F26-D427-4DD6-BECD-C80C3EAD4A00}"/>
    <hyperlink ref="A13" location="'PACKING CORE'!C28" display="→ Medications / Health" xr:uid="{71D68B0B-6CB5-4001-96F1-09AB650E4C7D}"/>
    <hyperlink ref="A14" location="'PACKING CORE'!H9" display="→ Personal Care" xr:uid="{622F5A2A-771C-48CC-91A7-B07C8FC6F6D5}"/>
    <hyperlink ref="A15" location="'PACKING CORE'!H28" display="→ Travel Essentials" xr:uid="{A9E1EDA6-99D6-459B-A770-EDB60DDDDC23}"/>
    <hyperlink ref="A3" location="'START HERE '!A1" display="START HERE" xr:uid="{3270AC64-0ACD-4722-B854-C0A2AB7771BA}"/>
    <hyperlink ref="A4" location="'TRIP INFORMATION'!A1" display="Trip Information" xr:uid="{386A96BB-2B29-497D-86C4-337718B76883}"/>
    <hyperlink ref="A18" location="'PACKING TRAVEL DAY'!C9" display="→ In-Flight Essentials" xr:uid="{EAA06CEC-115C-4745-92D9-608AD9022054}"/>
    <hyperlink ref="A19" location="'PACKING TRAVEL DAY'!C27" display="→ Comfort / Quick Access" xr:uid="{3AFF4899-D6DA-4E56-928F-F92E14D4F0DD}"/>
    <hyperlink ref="A20" location="'PACKING TRAVEL DAY'!H9" display="→ Airport  / Transit" xr:uid="{95BE0FBC-641F-41CA-954A-76311FDFFC4E}"/>
    <hyperlink ref="A21" location="'PACKING TRAVEL DAY'!H27" display="→ Tech / Travel Extras" xr:uid="{DE646C25-0F51-43F7-8186-9C0AA91CB700}"/>
    <hyperlink ref="A24" location="'PACKING SPECIALTY'!C9" display="→ Adventure / Outdoors" xr:uid="{0F484AA1-C39A-4002-82BD-B5B0B30B5373}"/>
    <hyperlink ref="A26" location="'PACKING SPECIALTY'!H9" display="→ Beach  / Water" xr:uid="{3AFF883F-C0A4-4557-9DFD-5E75020B614C}"/>
    <hyperlink ref="A27" location="'PACKING SPECIALTY'!G26" display="→ Tech Devices" xr:uid="{7E11726E-0107-4375-9B63-D6FDBFD0696D}"/>
    <hyperlink ref="A25" location="'PACKING SPECIALTY'!C28" display="→ Tech / Travel Extras" xr:uid="{4A4F191B-E2D3-4646-BAAC-50A6467199F3}"/>
    <hyperlink ref="A27:A28" location="'PACKING SPECIALTY'!H28" display="→ Tech Devices" xr:uid="{CFF87478-6235-49F8-BD78-30B9C92BE72D}"/>
    <hyperlink ref="A30" location="'PACKING KIDS CHILDREN'!C9" display="→ Clothing" xr:uid="{1BD6D565-FD6E-4D8C-87C9-C88EA80199F9}"/>
    <hyperlink ref="A31" location="'PACKING KIDS CHILDREN'!C28" display="→ Essentials" xr:uid="{2E5C7062-F3FB-4472-8DD8-D24D143F0F5F}"/>
    <hyperlink ref="A32" location="'PACKING KIDS CHILDREN'!H9" display="→ Health / Care" xr:uid="{53F6279C-6288-4C8C-B8CC-6EA1CC22C749}"/>
    <hyperlink ref="A33" location="'PACKING KIDS CHILDREN'!H28" display="→ Travel Day" xr:uid="{A853AA2A-FA93-4F2A-B6E1-4DA2B539A7CD}"/>
    <hyperlink ref="A7" location="'PACKING CLOTHING'!C9" display="→ Clothing / Apparel" xr:uid="{5D8B7D6E-A032-442F-8351-40163C82258C}"/>
    <hyperlink ref="A8" location="'PACKING CLOTHING'!H9" display="→ Outerwear" xr:uid="{AD0DA466-B580-4A89-9C77-934C7C055256}"/>
    <hyperlink ref="A9" location="'PACKING CLOTHING'!H27" display="→ Shoes" xr:uid="{A9360060-DB1B-4E28-B5DB-9946DFF3AE6F}"/>
    <hyperlink ref="A36" location="'CUSTOM LIST'!A1" display="→ CUSTOM LIST" xr:uid="{9ED4AEB8-5432-4054-84E0-D45D9AB9E7E3}"/>
    <hyperlink ref="A37" location="'TRAVEL STICKERS'!A1" display="→  Travel Stickers" xr:uid="{AC056A66-3F3F-41EA-8E8A-D4F8B463584F}"/>
    <hyperlink ref="A38" location="'ACTIVITY STICKERS'!A1" display="→  Activity Stickers" xr:uid="{8DB27A50-DDF8-4C27-B7FB-90079D61EA74}"/>
    <hyperlink ref="A5" location="'TASK LIST'!A1" display="→  Task List" xr:uid="{C6C90806-ED01-431B-AF82-0092D0389735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AD24F-F357-4B17-B5FF-7036E4EC1E1B}">
  <dimension ref="A1:P50"/>
  <sheetViews>
    <sheetView showGridLines="0" zoomScaleNormal="100" workbookViewId="0">
      <selection activeCell="B2" sqref="B2:E9"/>
    </sheetView>
  </sheetViews>
  <sheetFormatPr defaultColWidth="0" defaultRowHeight="15" customHeight="1" zeroHeight="1" x14ac:dyDescent="0.3"/>
  <cols>
    <col min="1" max="1" width="26" style="130" customWidth="1"/>
    <col min="2" max="7" width="7.33203125" customWidth="1"/>
    <col min="8" max="8" width="8.44140625" customWidth="1"/>
    <col min="9" max="15" width="7.33203125" customWidth="1"/>
    <col min="16" max="16" width="7.77734375" hidden="1" customWidth="1"/>
    <col min="17" max="16384" width="8.88671875" hidden="1"/>
  </cols>
  <sheetData>
    <row r="1" spans="1:16" ht="28.05" customHeight="1" thickBot="1" x14ac:dyDescent="0.35">
      <c r="A1" s="139" t="s">
        <v>444</v>
      </c>
      <c r="B1" s="306" t="s">
        <v>162</v>
      </c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8"/>
    </row>
    <row r="2" spans="1:16" ht="15" customHeight="1" x14ac:dyDescent="0.3">
      <c r="A2" s="125" t="s">
        <v>318</v>
      </c>
      <c r="B2" s="309" t="s">
        <v>447</v>
      </c>
      <c r="C2" s="310"/>
      <c r="D2" s="310"/>
      <c r="E2" s="311"/>
      <c r="F2" s="62"/>
      <c r="G2" s="309" t="s">
        <v>447</v>
      </c>
      <c r="H2" s="310"/>
      <c r="I2" s="310"/>
      <c r="J2" s="311"/>
      <c r="K2" s="59"/>
      <c r="L2" s="309" t="s">
        <v>447</v>
      </c>
      <c r="M2" s="310"/>
      <c r="N2" s="310"/>
      <c r="O2" s="311"/>
      <c r="P2" s="25"/>
    </row>
    <row r="3" spans="1:16" ht="15" customHeight="1" x14ac:dyDescent="0.3">
      <c r="A3" s="126" t="s">
        <v>416</v>
      </c>
      <c r="B3" s="312"/>
      <c r="C3" s="313"/>
      <c r="D3" s="313"/>
      <c r="E3" s="314"/>
      <c r="F3" s="62"/>
      <c r="G3" s="312"/>
      <c r="H3" s="313"/>
      <c r="I3" s="313"/>
      <c r="J3" s="314"/>
      <c r="K3" s="59"/>
      <c r="L3" s="312"/>
      <c r="M3" s="313"/>
      <c r="N3" s="313"/>
      <c r="O3" s="314"/>
      <c r="P3" s="26"/>
    </row>
    <row r="4" spans="1:16" ht="15" customHeight="1" x14ac:dyDescent="0.3">
      <c r="A4" s="125" t="s">
        <v>449</v>
      </c>
      <c r="B4" s="312"/>
      <c r="C4" s="313"/>
      <c r="D4" s="313"/>
      <c r="E4" s="314"/>
      <c r="F4" s="62"/>
      <c r="G4" s="312"/>
      <c r="H4" s="313"/>
      <c r="I4" s="313"/>
      <c r="J4" s="314"/>
      <c r="K4" s="59"/>
      <c r="L4" s="312"/>
      <c r="M4" s="313"/>
      <c r="N4" s="313"/>
      <c r="O4" s="314"/>
      <c r="P4" s="26"/>
    </row>
    <row r="5" spans="1:16" ht="15" customHeight="1" x14ac:dyDescent="0.3">
      <c r="A5" s="127" t="s">
        <v>153</v>
      </c>
      <c r="B5" s="312"/>
      <c r="C5" s="313"/>
      <c r="D5" s="313"/>
      <c r="E5" s="314"/>
      <c r="F5" s="62"/>
      <c r="G5" s="312"/>
      <c r="H5" s="313"/>
      <c r="I5" s="313"/>
      <c r="J5" s="314"/>
      <c r="K5" s="59"/>
      <c r="L5" s="312"/>
      <c r="M5" s="313"/>
      <c r="N5" s="313"/>
      <c r="O5" s="314"/>
      <c r="P5" s="26"/>
    </row>
    <row r="6" spans="1:16" ht="15" customHeight="1" x14ac:dyDescent="0.3">
      <c r="A6" s="128" t="s">
        <v>173</v>
      </c>
      <c r="B6" s="312"/>
      <c r="C6" s="313"/>
      <c r="D6" s="313"/>
      <c r="E6" s="314"/>
      <c r="F6" s="62"/>
      <c r="G6" s="312"/>
      <c r="H6" s="313"/>
      <c r="I6" s="313"/>
      <c r="J6" s="314"/>
      <c r="K6" s="59"/>
      <c r="L6" s="312"/>
      <c r="M6" s="313"/>
      <c r="N6" s="313"/>
      <c r="O6" s="314"/>
      <c r="P6" s="26"/>
    </row>
    <row r="7" spans="1:16" ht="15" customHeight="1" x14ac:dyDescent="0.3">
      <c r="A7" s="128" t="s">
        <v>319</v>
      </c>
      <c r="B7" s="312"/>
      <c r="C7" s="313"/>
      <c r="D7" s="313"/>
      <c r="E7" s="314"/>
      <c r="F7" s="62"/>
      <c r="G7" s="312"/>
      <c r="H7" s="313"/>
      <c r="I7" s="313"/>
      <c r="J7" s="314"/>
      <c r="K7" s="59"/>
      <c r="L7" s="312"/>
      <c r="M7" s="313"/>
      <c r="N7" s="313"/>
      <c r="O7" s="314"/>
      <c r="P7" s="26"/>
    </row>
    <row r="8" spans="1:16" ht="15" customHeight="1" x14ac:dyDescent="0.3">
      <c r="A8" s="128" t="s">
        <v>174</v>
      </c>
      <c r="B8" s="312"/>
      <c r="C8" s="313"/>
      <c r="D8" s="313"/>
      <c r="E8" s="314"/>
      <c r="F8" s="62"/>
      <c r="G8" s="312"/>
      <c r="H8" s="313"/>
      <c r="I8" s="313"/>
      <c r="J8" s="314"/>
      <c r="K8" s="59"/>
      <c r="L8" s="312"/>
      <c r="M8" s="313"/>
      <c r="N8" s="313"/>
      <c r="O8" s="314"/>
      <c r="P8" s="26"/>
    </row>
    <row r="9" spans="1:16" s="2" customFormat="1" ht="15" customHeight="1" thickBot="1" x14ac:dyDescent="0.35">
      <c r="A9" s="130"/>
      <c r="B9" s="315"/>
      <c r="C9" s="316"/>
      <c r="D9" s="316"/>
      <c r="E9" s="317"/>
      <c r="F9" s="62"/>
      <c r="G9" s="315"/>
      <c r="H9" s="316"/>
      <c r="I9" s="316"/>
      <c r="J9" s="317"/>
      <c r="K9" s="59"/>
      <c r="L9" s="315"/>
      <c r="M9" s="316"/>
      <c r="N9" s="316"/>
      <c r="O9" s="317"/>
      <c r="P9" s="26"/>
    </row>
    <row r="10" spans="1:16" s="2" customFormat="1" ht="15" customHeight="1" x14ac:dyDescent="0.3">
      <c r="A10" s="131" t="s">
        <v>170</v>
      </c>
      <c r="B10" s="318" t="s">
        <v>169</v>
      </c>
      <c r="C10" s="318"/>
      <c r="D10" s="318"/>
      <c r="E10" s="318"/>
      <c r="F10" s="141"/>
      <c r="G10" s="318" t="s">
        <v>169</v>
      </c>
      <c r="H10" s="318"/>
      <c r="I10" s="318"/>
      <c r="J10" s="318"/>
      <c r="K10" s="142"/>
      <c r="L10" s="318" t="s">
        <v>169</v>
      </c>
      <c r="M10" s="318"/>
      <c r="N10" s="318"/>
      <c r="O10" s="318"/>
      <c r="P10" s="26"/>
    </row>
    <row r="11" spans="1:16" s="2" customFormat="1" ht="15" customHeight="1" x14ac:dyDescent="0.3">
      <c r="A11" s="128" t="s">
        <v>175</v>
      </c>
      <c r="B11" s="318"/>
      <c r="C11" s="318"/>
      <c r="D11" s="318"/>
      <c r="E11" s="318"/>
      <c r="F11" s="143"/>
      <c r="G11" s="318"/>
      <c r="H11" s="318"/>
      <c r="I11" s="318"/>
      <c r="J11" s="318"/>
      <c r="K11" s="142"/>
      <c r="L11" s="318"/>
      <c r="M11" s="318"/>
      <c r="N11" s="318"/>
      <c r="O11" s="318"/>
      <c r="P11" s="26"/>
    </row>
    <row r="12" spans="1:16" s="2" customFormat="1" ht="15" customHeight="1" x14ac:dyDescent="0.3">
      <c r="A12" s="128" t="s">
        <v>258</v>
      </c>
      <c r="B12" s="297" t="s">
        <v>168</v>
      </c>
      <c r="C12" s="297"/>
      <c r="D12" s="297"/>
      <c r="E12" s="297"/>
      <c r="F12" s="143"/>
      <c r="G12" s="297" t="s">
        <v>168</v>
      </c>
      <c r="H12" s="297"/>
      <c r="I12" s="297"/>
      <c r="J12" s="297"/>
      <c r="K12" s="142"/>
      <c r="L12" s="297" t="s">
        <v>168</v>
      </c>
      <c r="M12" s="297"/>
      <c r="N12" s="297"/>
      <c r="O12" s="297"/>
      <c r="P12" s="26"/>
    </row>
    <row r="13" spans="1:16" s="2" customFormat="1" ht="15" customHeight="1" x14ac:dyDescent="0.3">
      <c r="A13" s="128" t="s">
        <v>176</v>
      </c>
      <c r="B13" s="297"/>
      <c r="C13" s="297"/>
      <c r="D13" s="297"/>
      <c r="E13" s="297"/>
      <c r="F13" s="143"/>
      <c r="G13" s="297"/>
      <c r="H13" s="297"/>
      <c r="I13" s="297"/>
      <c r="J13" s="297"/>
      <c r="K13" s="142"/>
      <c r="L13" s="297"/>
      <c r="M13" s="297"/>
      <c r="N13" s="297"/>
      <c r="O13" s="297"/>
      <c r="P13" s="26"/>
    </row>
    <row r="14" spans="1:16" s="2" customFormat="1" ht="15" customHeight="1" x14ac:dyDescent="0.3">
      <c r="A14" s="128" t="s">
        <v>178</v>
      </c>
      <c r="B14" s="122" t="s">
        <v>448</v>
      </c>
      <c r="C14" s="36"/>
      <c r="D14" s="39"/>
      <c r="E14" s="36"/>
      <c r="F14" s="38"/>
      <c r="G14" s="40"/>
      <c r="H14" s="36"/>
      <c r="I14" s="36"/>
      <c r="J14" s="34"/>
      <c r="K14" s="34"/>
      <c r="L14" s="34"/>
      <c r="M14" s="34"/>
      <c r="N14" s="34"/>
      <c r="O14" s="37"/>
      <c r="P14" s="26"/>
    </row>
    <row r="15" spans="1:16" s="2" customFormat="1" ht="15" customHeight="1" x14ac:dyDescent="0.3">
      <c r="A15" s="130"/>
      <c r="B15" s="44" t="s">
        <v>0</v>
      </c>
      <c r="C15" s="45"/>
      <c r="D15" s="322"/>
      <c r="E15" s="322"/>
      <c r="F15" s="322"/>
      <c r="G15" s="44" t="s">
        <v>8</v>
      </c>
      <c r="H15" s="46"/>
      <c r="I15" s="305"/>
      <c r="J15" s="305"/>
      <c r="K15" s="305"/>
      <c r="L15" s="44" t="s">
        <v>142</v>
      </c>
      <c r="M15" s="47"/>
      <c r="N15" s="47"/>
      <c r="O15" s="48"/>
      <c r="P15" s="26"/>
    </row>
    <row r="16" spans="1:16" s="2" customFormat="1" ht="15" customHeight="1" x14ac:dyDescent="0.3">
      <c r="A16" s="131" t="s">
        <v>160</v>
      </c>
      <c r="B16" s="45"/>
      <c r="C16" s="45"/>
      <c r="D16" s="49"/>
      <c r="E16" s="45"/>
      <c r="F16" s="44"/>
      <c r="G16" s="46"/>
      <c r="H16" s="45"/>
      <c r="I16" s="45"/>
      <c r="J16" s="47"/>
      <c r="K16" s="47"/>
      <c r="L16" s="47"/>
      <c r="M16" s="47"/>
      <c r="N16" s="47"/>
      <c r="O16" s="48"/>
      <c r="P16" s="26"/>
    </row>
    <row r="17" spans="1:16" s="2" customFormat="1" ht="15" customHeight="1" x14ac:dyDescent="0.3">
      <c r="A17" s="128" t="s">
        <v>259</v>
      </c>
      <c r="B17" s="44" t="s">
        <v>9</v>
      </c>
      <c r="C17" s="45"/>
      <c r="D17" s="322"/>
      <c r="E17" s="322"/>
      <c r="F17" s="322"/>
      <c r="G17" s="44" t="s">
        <v>10</v>
      </c>
      <c r="H17" s="50"/>
      <c r="I17" s="323"/>
      <c r="J17" s="323"/>
      <c r="K17" s="323"/>
      <c r="L17" s="44" t="s">
        <v>163</v>
      </c>
      <c r="M17" s="48"/>
      <c r="N17" s="303" t="str">
        <f ca="1">IF(D17&lt;&gt;"",D17-TODAY(),"")</f>
        <v/>
      </c>
      <c r="O17" s="303"/>
      <c r="P17" s="26"/>
    </row>
    <row r="18" spans="1:16" s="2" customFormat="1" ht="15" customHeight="1" x14ac:dyDescent="0.3">
      <c r="A18" s="128" t="s">
        <v>260</v>
      </c>
      <c r="B18" s="44"/>
      <c r="C18" s="45"/>
      <c r="D18" s="50"/>
      <c r="E18" s="50"/>
      <c r="F18" s="50"/>
      <c r="G18" s="44"/>
      <c r="H18" s="50"/>
      <c r="I18" s="45"/>
      <c r="J18" s="48"/>
      <c r="K18" s="45"/>
      <c r="L18" s="44"/>
      <c r="M18" s="48"/>
      <c r="N18" s="48"/>
      <c r="O18" s="48"/>
      <c r="P18" s="26"/>
    </row>
    <row r="19" spans="1:16" s="2" customFormat="1" ht="15" customHeight="1" x14ac:dyDescent="0.3">
      <c r="A19" s="128" t="s">
        <v>261</v>
      </c>
      <c r="B19" s="44" t="s">
        <v>164</v>
      </c>
      <c r="C19" s="45"/>
      <c r="D19" s="324"/>
      <c r="E19" s="324"/>
      <c r="F19" s="324"/>
      <c r="G19" s="44" t="s">
        <v>165</v>
      </c>
      <c r="H19" s="50"/>
      <c r="I19" s="305"/>
      <c r="J19" s="305"/>
      <c r="K19" s="305"/>
      <c r="L19" s="44" t="s">
        <v>166</v>
      </c>
      <c r="M19" s="48"/>
      <c r="N19" s="321"/>
      <c r="O19" s="321"/>
      <c r="P19" s="26"/>
    </row>
    <row r="20" spans="1:16" s="2" customFormat="1" ht="15" customHeight="1" x14ac:dyDescent="0.3">
      <c r="A20" s="128" t="s">
        <v>264</v>
      </c>
      <c r="B20" s="44"/>
      <c r="C20" s="45"/>
      <c r="D20" s="50"/>
      <c r="E20" s="50"/>
      <c r="F20" s="50"/>
      <c r="G20" s="44"/>
      <c r="H20" s="50"/>
      <c r="I20" s="45"/>
      <c r="J20" s="48"/>
      <c r="K20" s="45"/>
      <c r="L20" s="44"/>
      <c r="M20" s="48"/>
      <c r="N20" s="48"/>
      <c r="O20" s="48"/>
      <c r="P20" s="26"/>
    </row>
    <row r="21" spans="1:16" s="2" customFormat="1" ht="15" customHeight="1" x14ac:dyDescent="0.3">
      <c r="A21" s="132"/>
      <c r="B21" s="51" t="s">
        <v>171</v>
      </c>
      <c r="C21" s="51"/>
      <c r="D21" s="325"/>
      <c r="E21" s="325"/>
      <c r="F21" s="325"/>
      <c r="G21" s="51" t="s">
        <v>445</v>
      </c>
      <c r="H21" s="51"/>
      <c r="I21" s="305"/>
      <c r="J21" s="305"/>
      <c r="K21" s="305"/>
      <c r="L21" s="51" t="s">
        <v>172</v>
      </c>
      <c r="M21" s="51"/>
      <c r="N21" s="299"/>
      <c r="O21" s="299"/>
      <c r="P21" s="26"/>
    </row>
    <row r="22" spans="1:16" s="2" customFormat="1" ht="15" customHeight="1" x14ac:dyDescent="0.3">
      <c r="A22" s="133" t="s">
        <v>152</v>
      </c>
      <c r="B22" s="51"/>
      <c r="C22" s="51"/>
      <c r="D22" s="52"/>
      <c r="E22" s="52"/>
      <c r="F22" s="52"/>
      <c r="G22" s="51"/>
      <c r="H22" s="51"/>
      <c r="I22" s="45"/>
      <c r="J22" s="53"/>
      <c r="K22" s="53"/>
      <c r="L22" s="51"/>
      <c r="M22" s="51"/>
      <c r="N22" s="54"/>
      <c r="O22" s="54"/>
      <c r="P22" s="26"/>
    </row>
    <row r="23" spans="1:16" s="2" customFormat="1" ht="15" customHeight="1" x14ac:dyDescent="0.3">
      <c r="A23" s="128" t="s">
        <v>263</v>
      </c>
      <c r="B23" s="41"/>
      <c r="C23" s="319" t="str">
        <f>"Packing is "&amp;TEXT('Chart Helpers'!H4,"0%")&amp;" Complete"</f>
        <v>Packing is 0% Complete</v>
      </c>
      <c r="D23" s="319"/>
      <c r="E23" s="319"/>
      <c r="F23" s="319"/>
      <c r="G23" s="319"/>
      <c r="H23" s="319"/>
      <c r="I23" s="42"/>
      <c r="J23" s="304" t="str">
        <f>"Tasks are "&amp;TEXT('Chart Helpers'!F4,"0%")&amp;" Complete"</f>
        <v>Tasks are 0% Complete</v>
      </c>
      <c r="K23" s="304"/>
      <c r="L23" s="304"/>
      <c r="M23" s="304"/>
      <c r="N23" s="304"/>
      <c r="O23" s="35"/>
      <c r="P23" s="26"/>
    </row>
    <row r="24" spans="1:16" ht="15" customHeight="1" x14ac:dyDescent="0.3">
      <c r="A24" s="128" t="s">
        <v>264</v>
      </c>
      <c r="C24" s="319"/>
      <c r="D24" s="319"/>
      <c r="E24" s="319"/>
      <c r="F24" s="319"/>
      <c r="G24" s="319"/>
      <c r="H24" s="319"/>
      <c r="J24" s="304"/>
      <c r="K24" s="304"/>
      <c r="L24" s="304"/>
      <c r="M24" s="304"/>
      <c r="N24" s="304"/>
      <c r="P24" s="43"/>
    </row>
    <row r="25" spans="1:16" ht="15" customHeight="1" x14ac:dyDescent="0.3">
      <c r="A25" s="128" t="s">
        <v>265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 ht="15" customHeight="1" x14ac:dyDescent="0.3">
      <c r="A26" s="128" t="s">
        <v>262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ht="15" customHeight="1" x14ac:dyDescent="0.3">
      <c r="A27" s="138"/>
      <c r="B27" s="27"/>
      <c r="C27" s="27"/>
      <c r="D27" s="27"/>
      <c r="E27" s="27"/>
      <c r="F27" s="27"/>
      <c r="G27" s="27"/>
      <c r="H27" s="27"/>
      <c r="I27" s="27"/>
      <c r="J27" s="28"/>
      <c r="K27" s="27"/>
      <c r="L27" s="27"/>
      <c r="M27" s="27"/>
      <c r="N27" s="27"/>
      <c r="O27" s="27"/>
      <c r="P27" s="27"/>
    </row>
    <row r="28" spans="1:16" ht="15" customHeight="1" x14ac:dyDescent="0.3">
      <c r="A28" s="140" t="s">
        <v>312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ht="15" customHeight="1" x14ac:dyDescent="0.3">
      <c r="A29" s="135" t="s">
        <v>313</v>
      </c>
      <c r="B29" s="27"/>
      <c r="C29" s="27"/>
      <c r="D29" s="27"/>
      <c r="E29" s="27"/>
      <c r="F29" s="27"/>
      <c r="G29" s="27"/>
      <c r="H29" s="27"/>
      <c r="I29" s="29"/>
      <c r="J29" s="27"/>
      <c r="K29" s="27"/>
      <c r="L29" s="27"/>
      <c r="M29" s="27"/>
      <c r="N29" s="27"/>
      <c r="O29" s="27"/>
      <c r="P29" s="27"/>
    </row>
    <row r="30" spans="1:16" ht="15" customHeight="1" x14ac:dyDescent="0.3">
      <c r="A30" s="135" t="s">
        <v>177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ht="15" customHeight="1" x14ac:dyDescent="0.3">
      <c r="A31" s="136" t="s">
        <v>314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 ht="15" customHeight="1" x14ac:dyDescent="0.3">
      <c r="A32" s="137" t="s">
        <v>315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1:16" ht="15" customHeight="1" x14ac:dyDescent="0.3">
      <c r="A33" s="13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 ht="15" customHeight="1" x14ac:dyDescent="0.3">
      <c r="A34" s="124" t="s">
        <v>446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 ht="15" customHeight="1" x14ac:dyDescent="0.3">
      <c r="A35" s="135" t="s">
        <v>404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1:16" ht="15" customHeight="1" x14ac:dyDescent="0.3">
      <c r="A36" s="136" t="s">
        <v>405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1:16" ht="15" customHeight="1" x14ac:dyDescent="0.3">
      <c r="A37" s="136" t="s">
        <v>406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1:16" ht="15" customHeight="1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1:16" ht="15" customHeight="1" x14ac:dyDescent="0.3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16" ht="22.05" customHeight="1" x14ac:dyDescent="0.3">
      <c r="B40" s="298" t="s">
        <v>167</v>
      </c>
      <c r="C40" s="298"/>
      <c r="D40" s="298"/>
      <c r="E40" s="298"/>
      <c r="F40" s="298"/>
      <c r="G40" s="298"/>
      <c r="H40" s="298"/>
      <c r="I40" s="298"/>
      <c r="J40" s="298"/>
      <c r="K40" s="298"/>
      <c r="L40" s="298"/>
      <c r="M40" s="298"/>
      <c r="N40" s="298"/>
      <c r="O40" s="298"/>
      <c r="P40" s="27"/>
    </row>
    <row r="41" spans="1:16" ht="30" customHeight="1" x14ac:dyDescent="0.3">
      <c r="B41" s="320"/>
      <c r="C41" s="320"/>
      <c r="D41" s="320"/>
      <c r="E41" s="320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27"/>
    </row>
    <row r="42" spans="1:16" ht="30" customHeight="1" x14ac:dyDescent="0.3">
      <c r="B42" s="301"/>
      <c r="C42" s="301"/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27"/>
    </row>
    <row r="43" spans="1:16" ht="30" customHeight="1" x14ac:dyDescent="0.3">
      <c r="B43" s="300"/>
      <c r="C43" s="300"/>
      <c r="D43" s="300"/>
      <c r="E43" s="300"/>
      <c r="F43" s="300"/>
      <c r="G43" s="300"/>
      <c r="H43" s="300"/>
      <c r="I43" s="300"/>
      <c r="J43" s="300"/>
      <c r="K43" s="300"/>
      <c r="L43" s="300"/>
      <c r="M43" s="300"/>
      <c r="N43" s="300"/>
      <c r="O43" s="300"/>
      <c r="P43" s="27"/>
    </row>
    <row r="44" spans="1:16" ht="30" customHeight="1" x14ac:dyDescent="0.3">
      <c r="B44" s="301"/>
      <c r="C44" s="301"/>
      <c r="D44" s="301"/>
      <c r="E44" s="301"/>
      <c r="F44" s="301"/>
      <c r="G44" s="301"/>
      <c r="H44" s="301"/>
      <c r="I44" s="301"/>
      <c r="J44" s="301"/>
      <c r="K44" s="301"/>
      <c r="L44" s="301"/>
      <c r="M44" s="301"/>
      <c r="N44" s="301"/>
      <c r="O44" s="301"/>
      <c r="P44" s="27"/>
    </row>
    <row r="45" spans="1:16" ht="30" customHeight="1" x14ac:dyDescent="0.3">
      <c r="B45" s="300"/>
      <c r="C45" s="300"/>
      <c r="D45" s="300"/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27"/>
    </row>
    <row r="46" spans="1:16" ht="30" hidden="1" customHeight="1" x14ac:dyDescent="0.3">
      <c r="B46" s="302"/>
      <c r="C46" s="302"/>
      <c r="D46" s="302"/>
      <c r="E46" s="302"/>
      <c r="F46" s="302"/>
      <c r="G46" s="302"/>
      <c r="H46" s="302"/>
      <c r="I46" s="302"/>
      <c r="J46" s="302"/>
      <c r="K46" s="302"/>
      <c r="L46" s="302"/>
      <c r="M46" s="302"/>
      <c r="N46" s="302"/>
      <c r="O46" s="302"/>
    </row>
    <row r="47" spans="1:16" ht="30" hidden="1" customHeight="1" x14ac:dyDescent="0.3">
      <c r="B47" s="296"/>
      <c r="C47" s="296"/>
      <c r="D47" s="296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296"/>
    </row>
    <row r="48" spans="1:16" ht="30" hidden="1" customHeight="1" x14ac:dyDescent="0.3">
      <c r="B48" s="296"/>
      <c r="C48" s="296"/>
      <c r="D48" s="296"/>
      <c r="E48" s="296"/>
      <c r="F48" s="296"/>
      <c r="G48" s="296"/>
      <c r="H48" s="296"/>
      <c r="I48" s="296"/>
      <c r="J48" s="296"/>
      <c r="K48" s="296"/>
      <c r="L48" s="296"/>
      <c r="M48" s="296"/>
      <c r="N48" s="296"/>
      <c r="O48" s="296"/>
    </row>
    <row r="49" spans="2:15" ht="30" hidden="1" customHeight="1" x14ac:dyDescent="0.3">
      <c r="B49" s="296"/>
      <c r="C49" s="296"/>
      <c r="D49" s="296"/>
      <c r="E49" s="296"/>
      <c r="F49" s="296"/>
      <c r="G49" s="296"/>
      <c r="H49" s="296"/>
      <c r="I49" s="296"/>
      <c r="J49" s="296"/>
      <c r="K49" s="296"/>
      <c r="L49" s="296"/>
      <c r="M49" s="296"/>
      <c r="N49" s="296"/>
      <c r="O49" s="296"/>
    </row>
    <row r="50" spans="2:15" ht="30" hidden="1" customHeight="1" x14ac:dyDescent="0.3">
      <c r="B50" s="296"/>
      <c r="C50" s="296"/>
      <c r="D50" s="296"/>
      <c r="E50" s="296"/>
      <c r="F50" s="296"/>
      <c r="G50" s="296"/>
      <c r="H50" s="296"/>
      <c r="I50" s="296"/>
      <c r="J50" s="296"/>
      <c r="K50" s="296"/>
      <c r="L50" s="296"/>
      <c r="M50" s="296"/>
      <c r="N50" s="296"/>
      <c r="O50" s="296"/>
    </row>
  </sheetData>
  <sheetProtection algorithmName="SHA-512" hashValue="0oPqa+yMVN5JmdOZZ/fSxn1RQHqrQVhONWci1cJATJu9hQYeqtIVrpq+cGtrciK5WB0UeIC5GN8tsGjrHFhufg==" saltValue="Xu3+EVDbZ1OXwLsoAjp/Qw==" spinCount="100000" sheet="1" scenarios="1"/>
  <mergeCells count="34">
    <mergeCell ref="D21:F21"/>
    <mergeCell ref="I21:K21"/>
    <mergeCell ref="B1:O1"/>
    <mergeCell ref="B2:E9"/>
    <mergeCell ref="G2:J9"/>
    <mergeCell ref="L2:O9"/>
    <mergeCell ref="B45:O45"/>
    <mergeCell ref="B10:E11"/>
    <mergeCell ref="G10:J11"/>
    <mergeCell ref="L10:O11"/>
    <mergeCell ref="B12:E13"/>
    <mergeCell ref="C23:H24"/>
    <mergeCell ref="B41:O41"/>
    <mergeCell ref="B42:O42"/>
    <mergeCell ref="N19:O19"/>
    <mergeCell ref="D15:F15"/>
    <mergeCell ref="I19:K19"/>
    <mergeCell ref="I17:K17"/>
    <mergeCell ref="B47:O47"/>
    <mergeCell ref="B48:O48"/>
    <mergeCell ref="B49:O49"/>
    <mergeCell ref="B50:O50"/>
    <mergeCell ref="G12:J13"/>
    <mergeCell ref="L12:O13"/>
    <mergeCell ref="B40:O40"/>
    <mergeCell ref="N21:O21"/>
    <mergeCell ref="B43:O43"/>
    <mergeCell ref="B44:O44"/>
    <mergeCell ref="B46:O46"/>
    <mergeCell ref="N17:O17"/>
    <mergeCell ref="J23:N24"/>
    <mergeCell ref="I15:K15"/>
    <mergeCell ref="D17:F17"/>
    <mergeCell ref="D19:F19"/>
  </mergeCells>
  <dataValidations count="2">
    <dataValidation type="list" allowBlank="1" showInputMessage="1" showErrorMessage="1" sqref="D21" xr:uid="{F7AB72F8-B047-43DE-8750-9CAB394818E5}">
      <formula1>"Beach,City,Adventure,Cruise,Road Trip,Business,Family Vacation,Winter / Ski,Theme Park,International,Domestic,Other"</formula1>
    </dataValidation>
    <dataValidation type="list" allowBlank="1" showInputMessage="1" showErrorMessage="1" sqref="N21:N22 O22" xr:uid="{83FF909B-D472-4CBB-B294-AB271C3E5A5D}">
      <formula1>"Carry-On Only,Checked Bag,Mixed (Both),Minimalist,Extended Stay,Family Packing"</formula1>
    </dataValidation>
  </dataValidations>
  <hyperlinks>
    <hyperlink ref="A6" location="'PACKING CLOTHING'!B9" display="→ Clothing / Apparel" xr:uid="{0FDF2543-2F6D-4843-B367-872F1CD17CED}"/>
    <hyperlink ref="A7" location="'PACKING CLOTHING'!G9" display="→ Outerwear / Accessories" xr:uid="{F5D1005D-A8F9-41AA-BF47-18B7A5132FBB}"/>
    <hyperlink ref="A8" location="'PACKING CLOTHING'!G27" display="→ Shoes" xr:uid="{45C96917-092B-4DA0-8603-432FD8383654}"/>
    <hyperlink ref="A11" location="'PACKING CORE'!B9" display="→ Toiletries" xr:uid="{2E4D27E1-28A8-49B3-967E-F84C4D087287}"/>
    <hyperlink ref="A12" location="'PACKING CORE'!B27" display="→ Medications / Health" xr:uid="{D4B85056-9090-4661-8603-E499D44A3614}"/>
    <hyperlink ref="A13" location="'PACKING CORE'!G9" display="→ Personal Care" xr:uid="{41C5D678-C231-415D-BD02-9A38424BB4EB}"/>
    <hyperlink ref="A14" location="'PACKING CORE'!G27" display="→ Travel Essentials" xr:uid="{DCB05DE8-38D0-4A94-9921-C7C970C40398}"/>
    <hyperlink ref="A17" location="'PACKING TRAVEL DAY'!B9" display="→ In-Flight Essentials" xr:uid="{7F10449E-C70A-4A21-8A5C-6A65A3476884}"/>
    <hyperlink ref="A18" location="'PACKING TRAVEL DAY'!B26" display="→ Comfort / Quick Access" xr:uid="{D454E596-E040-4F11-BEF3-3A6888CBF5FB}"/>
    <hyperlink ref="A19" location="'PACKING TRAVEL DAY'!G9" display="→ Airport  / Transit" xr:uid="{68879B9C-13A4-41AB-ACDF-403362DE62B8}"/>
    <hyperlink ref="A20" location="'PACKING TRAVEL DAY'!G26" display="→ Tech Devices" xr:uid="{57554C6A-8A43-46BF-9FA8-458E94BA1E31}"/>
    <hyperlink ref="A23" location="'PACKING SPECIALTY'!B9" display="→ Adventure / Outdoors" xr:uid="{C509E32D-11CF-42DD-804F-64F7165867CC}"/>
    <hyperlink ref="A25" location="'PACKING SPECIALTY'!G9" display="→ Beach  / Water" xr:uid="{CFDD31D0-6B0E-4E78-98B6-74FCC622A85A}"/>
    <hyperlink ref="A26" location="'PACKING SPECIALTY'!G26" display="→ Tech Devices" xr:uid="{63F30B23-0215-4387-AC5D-3BC3E99BCA21}"/>
    <hyperlink ref="A24" location="'PACKING SPECIALTY'!B26" display="→ Tech / Travel Extras" xr:uid="{D108615C-76E2-407E-AADF-B1A729675112}"/>
    <hyperlink ref="A29" location="'PACKING KIDS CHILDREN'!B9" display="→ Clothing" xr:uid="{77F5E836-EEC4-4025-804F-4756C16ACB10}"/>
    <hyperlink ref="A30" location="'PACKING KIDS CHILDREN'!B26" display="→ Essentials" xr:uid="{7CE93FAD-8B66-42C9-A059-7A7467DFE637}"/>
    <hyperlink ref="A31" location="'PACKING KIDS CHILDREN'!G9" display="→ Health / Care" xr:uid="{CB376BCA-5563-4826-9944-1BA8769CE3BE}"/>
    <hyperlink ref="A32" location="'PACKING KIDS CHILDREN'!G26" display="→ Travel Day" xr:uid="{95695546-4354-483C-892E-21CB85F61B55}"/>
    <hyperlink ref="A2" location="'START HERE '!A1" display="START HERE" xr:uid="{D57E35F4-8BD0-42A7-93F3-CF12ABCB1147}"/>
    <hyperlink ref="A3" location="'TRIP INFORMATION'!A1" display="Trip Information" xr:uid="{EE8870FF-D988-433E-81A7-6CBE7A6DC7BD}"/>
    <hyperlink ref="A35" location="'CUSTOM LIST'!A1" display="→ CUSTOM LIST" xr:uid="{74A699E3-14C5-4863-B80D-C2D8473536F9}"/>
    <hyperlink ref="A36" location="'TRAVEL STICKERS'!A1" display="→  Travel Stickers" xr:uid="{CF3A1FFD-B026-4B6C-A401-230CDF061A85}"/>
    <hyperlink ref="A37" location="'ACTIVITY STICKERS'!A1" display="→  Activity Stickers" xr:uid="{E25C00CB-E8D8-4C67-A0FD-7CAFC24911E9}"/>
    <hyperlink ref="A4" location="'TASK LIST'!A1" display="→  Task List" xr:uid="{4B7BDAF6-1557-42B1-9AE8-7A25E720ED8E}"/>
  </hyperlinks>
  <printOptions horizontalCentered="1" verticalCentered="1"/>
  <pageMargins left="0" right="0" top="0" bottom="0" header="0" footer="0.8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6BA24-4899-476E-B621-FC5073856A60}">
  <dimension ref="A1:V64"/>
  <sheetViews>
    <sheetView showGridLines="0" topLeftCell="A11" zoomScaleNormal="100" workbookViewId="0">
      <selection activeCell="H12" sqref="H12"/>
    </sheetView>
  </sheetViews>
  <sheetFormatPr defaultColWidth="0" defaultRowHeight="14.4" zeroHeight="1" x14ac:dyDescent="0.3"/>
  <cols>
    <col min="1" max="1" width="26" style="105" customWidth="1"/>
    <col min="2" max="2" width="2.77734375" style="64" customWidth="1"/>
    <col min="3" max="3" width="28.77734375" customWidth="1"/>
    <col min="4" max="4" width="18.77734375" customWidth="1"/>
    <col min="5" max="5" width="8.33203125" customWidth="1"/>
    <col min="6" max="6" width="6.44140625" customWidth="1"/>
    <col min="7" max="7" width="2.5546875" customWidth="1"/>
    <col min="8" max="8" width="28.77734375" customWidth="1"/>
    <col min="9" max="9" width="18.77734375" customWidth="1"/>
    <col min="10" max="10" width="8.33203125" customWidth="1"/>
    <col min="11" max="11" width="6.44140625" customWidth="1"/>
    <col min="12" max="12" width="2.77734375" style="27" customWidth="1"/>
    <col min="13" max="16384" width="8.88671875" hidden="1"/>
  </cols>
  <sheetData>
    <row r="1" spans="1:22" ht="31.95" customHeight="1" x14ac:dyDescent="0.3">
      <c r="A1" s="123" t="s">
        <v>444</v>
      </c>
      <c r="C1" s="331" t="s">
        <v>151</v>
      </c>
      <c r="D1" s="332"/>
      <c r="E1" s="332"/>
      <c r="F1" s="332"/>
      <c r="G1" s="332"/>
      <c r="H1" s="332"/>
      <c r="I1" s="332"/>
      <c r="J1" s="332"/>
      <c r="K1" s="333"/>
    </row>
    <row r="2" spans="1:22" ht="15" customHeight="1" x14ac:dyDescent="0.3">
      <c r="A2" s="144" t="s">
        <v>318</v>
      </c>
      <c r="B2" s="145"/>
      <c r="C2" s="90" t="s">
        <v>4</v>
      </c>
      <c r="D2" s="91" t="str">
        <f>IF('TRIP INFORMATION'!D5="","",'TRIP INFORMATION'!D5)</f>
        <v/>
      </c>
      <c r="E2" s="91"/>
      <c r="F2" s="91"/>
      <c r="G2" s="91"/>
      <c r="H2" s="92" t="s">
        <v>5</v>
      </c>
      <c r="I2" s="120" t="str">
        <f>IF('TRIP INFORMATION'!D17="","",'TRIP INFORMATION'!D17)</f>
        <v/>
      </c>
      <c r="J2" s="91"/>
      <c r="K2" s="93"/>
      <c r="S2" s="13" t="s">
        <v>114</v>
      </c>
      <c r="T2">
        <f>COUNTIF(C8:C37,"&lt;&gt;") + COUNTIF(H8:H37,"&lt;&gt;")</f>
        <v>20</v>
      </c>
      <c r="V2" s="7"/>
    </row>
    <row r="3" spans="1:22" ht="15" customHeight="1" x14ac:dyDescent="0.3">
      <c r="A3" s="146" t="s">
        <v>416</v>
      </c>
      <c r="C3" s="90" t="s">
        <v>6</v>
      </c>
      <c r="D3" s="120" t="str">
        <f>IF('TRIP INFORMATION'!I17="","",'TRIP INFORMATION'!I17)</f>
        <v/>
      </c>
      <c r="E3" s="91"/>
      <c r="F3" s="91"/>
      <c r="G3" s="91"/>
      <c r="H3" s="92" t="s">
        <v>7</v>
      </c>
      <c r="I3" s="121" t="str">
        <f ca="1">IF('TRIP INFORMATION'!I17&lt;&gt;"",MAX(0,'TRIP INFORMATION'!I17-TODAY())&amp;" days","")</f>
        <v/>
      </c>
      <c r="J3" s="91"/>
      <c r="K3" s="93"/>
      <c r="S3" s="13" t="s">
        <v>2</v>
      </c>
      <c r="T3">
        <f>COUNTIFS(C8:C37,"&lt;&gt;",F8:F37,TRUE)+COUNTIFS(H8:H37,"&lt;&gt;",K8:K37,TRUE)</f>
        <v>0</v>
      </c>
    </row>
    <row r="4" spans="1:22" ht="18" customHeight="1" x14ac:dyDescent="0.3">
      <c r="A4" s="125" t="s">
        <v>449</v>
      </c>
      <c r="B4" s="66"/>
      <c r="C4" s="94" t="str">
        <f>TEXT($T$4,"0%")&amp;" Complete"</f>
        <v>0% Complete</v>
      </c>
      <c r="D4" s="95"/>
      <c r="E4" s="95"/>
      <c r="F4" s="95"/>
      <c r="G4" s="95"/>
      <c r="H4" s="95"/>
      <c r="I4" s="95"/>
      <c r="J4" s="95"/>
      <c r="K4" s="96"/>
      <c r="S4" s="13" t="s">
        <v>115</v>
      </c>
      <c r="T4" s="147">
        <f>IFERROR(T3/T2,"")</f>
        <v>0</v>
      </c>
      <c r="U4" t="b">
        <f>ISNUMBER(T4)</f>
        <v>1</v>
      </c>
    </row>
    <row r="5" spans="1:22" s="12" customFormat="1" ht="18" customHeight="1" x14ac:dyDescent="0.3">
      <c r="A5" s="106" t="s">
        <v>153</v>
      </c>
      <c r="B5" s="148"/>
      <c r="C5" s="328" t="str">
        <f>"Total: "&amp;T2&amp;"    Done: "&amp;T3&amp;"    Left: "&amp;(T2-T3)</f>
        <v>Total: 20    Done: 0    Left: 20</v>
      </c>
      <c r="D5" s="329"/>
      <c r="E5" s="329"/>
      <c r="F5" s="329"/>
      <c r="G5" s="329"/>
      <c r="H5" s="329"/>
      <c r="I5" s="329"/>
      <c r="J5" s="329"/>
      <c r="K5" s="330"/>
      <c r="L5" s="80"/>
      <c r="T5" s="10"/>
    </row>
    <row r="6" spans="1:22" s="12" customFormat="1" ht="14.4" customHeight="1" x14ac:dyDescent="0.3">
      <c r="A6" s="149" t="s">
        <v>173</v>
      </c>
      <c r="B6" s="148"/>
      <c r="C6" s="327" t="s">
        <v>136</v>
      </c>
      <c r="D6" s="327"/>
      <c r="E6" s="327"/>
      <c r="F6" s="327"/>
      <c r="G6" s="11"/>
      <c r="H6" s="326" t="s">
        <v>136</v>
      </c>
      <c r="I6" s="326"/>
      <c r="J6" s="326"/>
      <c r="K6" s="326"/>
      <c r="L6" s="80"/>
      <c r="T6" s="10"/>
    </row>
    <row r="7" spans="1:22" s="8" customFormat="1" ht="15" customHeight="1" x14ac:dyDescent="0.3">
      <c r="A7" s="149" t="s">
        <v>319</v>
      </c>
      <c r="B7" s="148"/>
      <c r="C7" s="150" t="s">
        <v>1</v>
      </c>
      <c r="D7" s="151" t="s">
        <v>55</v>
      </c>
      <c r="E7" s="151" t="s">
        <v>113</v>
      </c>
      <c r="F7" s="152" t="s">
        <v>2</v>
      </c>
      <c r="G7" s="153"/>
      <c r="H7" s="154" t="s">
        <v>1</v>
      </c>
      <c r="I7" s="155" t="s">
        <v>55</v>
      </c>
      <c r="J7" s="155" t="s">
        <v>113</v>
      </c>
      <c r="K7" s="156" t="s">
        <v>2</v>
      </c>
      <c r="L7" s="81"/>
    </row>
    <row r="8" spans="1:22" ht="15" customHeight="1" x14ac:dyDescent="0.3">
      <c r="A8" s="149" t="s">
        <v>174</v>
      </c>
      <c r="C8" s="170" t="s">
        <v>116</v>
      </c>
      <c r="D8" s="59"/>
      <c r="E8" s="59"/>
      <c r="F8" s="171" t="b">
        <v>0</v>
      </c>
      <c r="G8" s="1"/>
      <c r="H8" s="172"/>
      <c r="I8" s="59"/>
      <c r="J8" s="59"/>
      <c r="K8" s="173" t="b">
        <v>0</v>
      </c>
      <c r="L8" s="71"/>
    </row>
    <row r="9" spans="1:22" ht="15" customHeight="1" x14ac:dyDescent="0.3">
      <c r="B9" s="67"/>
      <c r="C9" s="174" t="s">
        <v>117</v>
      </c>
      <c r="D9" s="175"/>
      <c r="E9" s="175"/>
      <c r="F9" s="176" t="b">
        <v>0</v>
      </c>
      <c r="G9" s="1"/>
      <c r="H9" s="177"/>
      <c r="I9" s="178"/>
      <c r="J9" s="178"/>
      <c r="K9" s="179" t="b">
        <v>0</v>
      </c>
    </row>
    <row r="10" spans="1:22" ht="15" customHeight="1" x14ac:dyDescent="0.3">
      <c r="A10" s="108" t="s">
        <v>170</v>
      </c>
      <c r="B10" s="148"/>
      <c r="C10" s="170" t="s">
        <v>118</v>
      </c>
      <c r="D10" s="59"/>
      <c r="E10" s="59"/>
      <c r="F10" s="171" t="b">
        <v>0</v>
      </c>
      <c r="G10" s="1"/>
      <c r="H10" s="172"/>
      <c r="I10" s="59"/>
      <c r="J10" s="59"/>
      <c r="K10" s="173" t="b">
        <v>0</v>
      </c>
    </row>
    <row r="11" spans="1:22" ht="15" customHeight="1" x14ac:dyDescent="0.3">
      <c r="A11" s="149" t="s">
        <v>175</v>
      </c>
      <c r="B11" s="148"/>
      <c r="C11" s="174" t="s">
        <v>119</v>
      </c>
      <c r="D11" s="175"/>
      <c r="E11" s="175"/>
      <c r="F11" s="176" t="b">
        <v>0</v>
      </c>
      <c r="G11" s="1"/>
      <c r="H11" s="177"/>
      <c r="I11" s="178"/>
      <c r="J11" s="178"/>
      <c r="K11" s="179" t="b">
        <v>0</v>
      </c>
    </row>
    <row r="12" spans="1:22" ht="15" customHeight="1" x14ac:dyDescent="0.3">
      <c r="A12" s="149" t="s">
        <v>258</v>
      </c>
      <c r="B12" s="148"/>
      <c r="C12" s="170" t="s">
        <v>120</v>
      </c>
      <c r="D12" s="59"/>
      <c r="E12" s="59"/>
      <c r="F12" s="171" t="b">
        <v>0</v>
      </c>
      <c r="G12" s="1"/>
      <c r="H12" s="172"/>
      <c r="I12" s="59"/>
      <c r="J12" s="59"/>
      <c r="K12" s="173" t="b">
        <v>0</v>
      </c>
    </row>
    <row r="13" spans="1:22" ht="15" customHeight="1" x14ac:dyDescent="0.3">
      <c r="A13" s="149" t="s">
        <v>176</v>
      </c>
      <c r="B13" s="148"/>
      <c r="C13" s="174" t="s">
        <v>121</v>
      </c>
      <c r="D13" s="175"/>
      <c r="E13" s="175"/>
      <c r="F13" s="176" t="b">
        <v>0</v>
      </c>
      <c r="G13" s="1"/>
      <c r="H13" s="177"/>
      <c r="I13" s="178"/>
      <c r="J13" s="178"/>
      <c r="K13" s="179" t="b">
        <v>0</v>
      </c>
    </row>
    <row r="14" spans="1:22" ht="15" customHeight="1" x14ac:dyDescent="0.3">
      <c r="A14" s="149" t="s">
        <v>178</v>
      </c>
      <c r="C14" s="170" t="s">
        <v>122</v>
      </c>
      <c r="D14" s="59"/>
      <c r="E14" s="59"/>
      <c r="F14" s="171" t="b">
        <v>0</v>
      </c>
      <c r="G14" s="1"/>
      <c r="H14" s="172"/>
      <c r="I14" s="59"/>
      <c r="J14" s="59"/>
      <c r="K14" s="173" t="b">
        <v>0</v>
      </c>
    </row>
    <row r="15" spans="1:22" ht="15" customHeight="1" x14ac:dyDescent="0.3">
      <c r="B15" s="67"/>
      <c r="C15" s="174" t="s">
        <v>123</v>
      </c>
      <c r="D15" s="175"/>
      <c r="E15" s="175"/>
      <c r="F15" s="176" t="b">
        <v>0</v>
      </c>
      <c r="G15" s="1"/>
      <c r="H15" s="177"/>
      <c r="I15" s="178"/>
      <c r="J15" s="178"/>
      <c r="K15" s="179" t="b">
        <v>0</v>
      </c>
    </row>
    <row r="16" spans="1:22" ht="15" customHeight="1" x14ac:dyDescent="0.3">
      <c r="A16" s="108" t="s">
        <v>160</v>
      </c>
      <c r="B16" s="148"/>
      <c r="C16" s="170" t="s">
        <v>124</v>
      </c>
      <c r="D16" s="59"/>
      <c r="E16" s="59"/>
      <c r="F16" s="171" t="b">
        <v>0</v>
      </c>
      <c r="G16" s="1"/>
      <c r="H16" s="172"/>
      <c r="I16" s="59"/>
      <c r="J16" s="59"/>
      <c r="K16" s="173" t="b">
        <v>0</v>
      </c>
    </row>
    <row r="17" spans="1:12" ht="15" customHeight="1" x14ac:dyDescent="0.3">
      <c r="A17" s="149" t="s">
        <v>259</v>
      </c>
      <c r="B17" s="148"/>
      <c r="C17" s="174" t="s">
        <v>125</v>
      </c>
      <c r="D17" s="175"/>
      <c r="E17" s="175"/>
      <c r="F17" s="176" t="b">
        <v>0</v>
      </c>
      <c r="G17" s="1"/>
      <c r="H17" s="177"/>
      <c r="I17" s="178"/>
      <c r="J17" s="178"/>
      <c r="K17" s="179" t="b">
        <v>0</v>
      </c>
    </row>
    <row r="18" spans="1:12" ht="15" customHeight="1" x14ac:dyDescent="0.3">
      <c r="A18" s="149" t="s">
        <v>260</v>
      </c>
      <c r="B18" s="148"/>
      <c r="C18" s="170" t="s">
        <v>126</v>
      </c>
      <c r="D18" s="59"/>
      <c r="E18" s="59"/>
      <c r="F18" s="171" t="b">
        <v>0</v>
      </c>
      <c r="G18" s="1"/>
      <c r="H18" s="172"/>
      <c r="I18" s="59"/>
      <c r="J18" s="59"/>
      <c r="K18" s="173" t="b">
        <v>0</v>
      </c>
    </row>
    <row r="19" spans="1:12" ht="15" customHeight="1" x14ac:dyDescent="0.3">
      <c r="A19" s="149" t="s">
        <v>261</v>
      </c>
      <c r="B19" s="148"/>
      <c r="C19" s="174" t="s">
        <v>127</v>
      </c>
      <c r="D19" s="175"/>
      <c r="E19" s="175"/>
      <c r="F19" s="176" t="b">
        <v>0</v>
      </c>
      <c r="G19" s="1"/>
      <c r="H19" s="177"/>
      <c r="I19" s="178"/>
      <c r="J19" s="178"/>
      <c r="K19" s="179" t="b">
        <v>0</v>
      </c>
    </row>
    <row r="20" spans="1:12" ht="15" customHeight="1" x14ac:dyDescent="0.3">
      <c r="A20" s="149" t="s">
        <v>264</v>
      </c>
      <c r="B20" s="68"/>
      <c r="C20" s="170" t="s">
        <v>128</v>
      </c>
      <c r="D20" s="59"/>
      <c r="E20" s="59"/>
      <c r="F20" s="171" t="b">
        <v>0</v>
      </c>
      <c r="G20" s="1"/>
      <c r="H20" s="172"/>
      <c r="I20" s="59"/>
      <c r="J20" s="59"/>
      <c r="K20" s="173" t="b">
        <v>0</v>
      </c>
    </row>
    <row r="21" spans="1:12" ht="15" customHeight="1" x14ac:dyDescent="0.3">
      <c r="A21" s="109"/>
      <c r="B21" s="69"/>
      <c r="C21" s="174" t="s">
        <v>129</v>
      </c>
      <c r="D21" s="175"/>
      <c r="E21" s="175"/>
      <c r="F21" s="176" t="b">
        <v>0</v>
      </c>
      <c r="G21" s="1"/>
      <c r="H21" s="177"/>
      <c r="I21" s="178"/>
      <c r="J21" s="178"/>
      <c r="K21" s="179" t="b">
        <v>0</v>
      </c>
    </row>
    <row r="22" spans="1:12" ht="15" customHeight="1" x14ac:dyDescent="0.3">
      <c r="A22" s="110" t="s">
        <v>152</v>
      </c>
      <c r="B22" s="148"/>
      <c r="C22" s="170" t="s">
        <v>130</v>
      </c>
      <c r="D22" s="59"/>
      <c r="E22" s="180"/>
      <c r="F22" s="171" t="b">
        <v>0</v>
      </c>
      <c r="G22" s="1"/>
      <c r="H22" s="172"/>
      <c r="I22" s="59"/>
      <c r="J22" s="59"/>
      <c r="K22" s="173" t="b">
        <v>0</v>
      </c>
    </row>
    <row r="23" spans="1:12" ht="15" customHeight="1" x14ac:dyDescent="0.3">
      <c r="A23" s="149" t="s">
        <v>263</v>
      </c>
      <c r="B23" s="148"/>
      <c r="C23" s="174" t="s">
        <v>131</v>
      </c>
      <c r="D23" s="175"/>
      <c r="E23" s="175"/>
      <c r="F23" s="176" t="b">
        <v>0</v>
      </c>
      <c r="G23" s="1"/>
      <c r="H23" s="177"/>
      <c r="I23" s="178"/>
      <c r="J23" s="178"/>
      <c r="K23" s="179" t="b">
        <v>0</v>
      </c>
    </row>
    <row r="24" spans="1:12" ht="15" customHeight="1" x14ac:dyDescent="0.3">
      <c r="A24" s="149" t="s">
        <v>264</v>
      </c>
      <c r="B24" s="148"/>
      <c r="C24" s="170" t="s">
        <v>132</v>
      </c>
      <c r="D24" s="59"/>
      <c r="E24" s="59"/>
      <c r="F24" s="171" t="b">
        <v>0</v>
      </c>
      <c r="G24" s="1"/>
      <c r="H24" s="172"/>
      <c r="I24" s="59"/>
      <c r="J24" s="59"/>
      <c r="K24" s="173" t="b">
        <v>0</v>
      </c>
    </row>
    <row r="25" spans="1:12" ht="15" customHeight="1" x14ac:dyDescent="0.3">
      <c r="A25" s="149" t="s">
        <v>265</v>
      </c>
      <c r="B25" s="157"/>
      <c r="C25" s="174" t="s">
        <v>133</v>
      </c>
      <c r="D25" s="175"/>
      <c r="E25" s="175"/>
      <c r="F25" s="176" t="b">
        <v>0</v>
      </c>
      <c r="G25" s="1"/>
      <c r="H25" s="177"/>
      <c r="I25" s="178"/>
      <c r="J25" s="178"/>
      <c r="K25" s="179" t="b">
        <v>0</v>
      </c>
    </row>
    <row r="26" spans="1:12" ht="15" customHeight="1" x14ac:dyDescent="0.3">
      <c r="A26" s="149" t="s">
        <v>262</v>
      </c>
      <c r="B26" s="158"/>
      <c r="C26" s="170" t="s">
        <v>134</v>
      </c>
      <c r="D26" s="59"/>
      <c r="E26" s="59"/>
      <c r="F26" s="171" t="b">
        <v>0</v>
      </c>
      <c r="G26" s="1"/>
      <c r="H26" s="172"/>
      <c r="I26" s="59"/>
      <c r="J26" s="59"/>
      <c r="K26" s="173" t="b">
        <v>0</v>
      </c>
      <c r="L26" s="82"/>
    </row>
    <row r="27" spans="1:12" ht="15" customHeight="1" x14ac:dyDescent="0.3">
      <c r="A27" s="159"/>
      <c r="B27" s="71"/>
      <c r="C27" s="174" t="s">
        <v>135</v>
      </c>
      <c r="D27" s="175"/>
      <c r="E27" s="175"/>
      <c r="F27" s="176" t="b">
        <v>0</v>
      </c>
      <c r="G27" s="1"/>
      <c r="H27" s="177"/>
      <c r="I27" s="178"/>
      <c r="J27" s="178"/>
      <c r="K27" s="179" t="b">
        <v>0</v>
      </c>
      <c r="L27" s="71"/>
    </row>
    <row r="28" spans="1:12" ht="15" customHeight="1" x14ac:dyDescent="0.3">
      <c r="A28" s="160" t="s">
        <v>312</v>
      </c>
      <c r="B28" s="161"/>
      <c r="C28" s="170"/>
      <c r="D28" s="59"/>
      <c r="E28" s="59"/>
      <c r="F28" s="171" t="b">
        <v>0</v>
      </c>
      <c r="G28" s="1"/>
      <c r="H28" s="172"/>
      <c r="I28" s="59"/>
      <c r="J28" s="59"/>
      <c r="K28" s="173" t="b">
        <v>0</v>
      </c>
    </row>
    <row r="29" spans="1:12" ht="15" customHeight="1" x14ac:dyDescent="0.3">
      <c r="A29" s="162" t="s">
        <v>313</v>
      </c>
      <c r="B29" s="163"/>
      <c r="C29" s="174"/>
      <c r="D29" s="175"/>
      <c r="E29" s="175"/>
      <c r="F29" s="176" t="b">
        <v>0</v>
      </c>
      <c r="G29" s="1"/>
      <c r="H29" s="177"/>
      <c r="I29" s="178"/>
      <c r="J29" s="178"/>
      <c r="K29" s="179" t="b">
        <v>0</v>
      </c>
    </row>
    <row r="30" spans="1:12" ht="15" customHeight="1" x14ac:dyDescent="0.3">
      <c r="A30" s="162" t="s">
        <v>177</v>
      </c>
      <c r="B30" s="163"/>
      <c r="C30" s="181"/>
      <c r="D30" s="59"/>
      <c r="E30" s="59"/>
      <c r="F30" s="171" t="b">
        <v>0</v>
      </c>
      <c r="G30" s="1"/>
      <c r="H30" s="172"/>
      <c r="I30" s="59"/>
      <c r="J30" s="59"/>
      <c r="K30" s="173" t="b">
        <v>0</v>
      </c>
    </row>
    <row r="31" spans="1:12" ht="15" customHeight="1" x14ac:dyDescent="0.3">
      <c r="A31" s="164" t="s">
        <v>314</v>
      </c>
      <c r="B31" s="165"/>
      <c r="C31" s="174"/>
      <c r="D31" s="175"/>
      <c r="E31" s="175"/>
      <c r="F31" s="176" t="b">
        <v>0</v>
      </c>
      <c r="G31" s="1"/>
      <c r="H31" s="177"/>
      <c r="I31" s="178"/>
      <c r="J31" s="178"/>
      <c r="K31" s="179" t="b">
        <v>0</v>
      </c>
    </row>
    <row r="32" spans="1:12" ht="13.95" customHeight="1" x14ac:dyDescent="0.3">
      <c r="A32" s="166" t="s">
        <v>315</v>
      </c>
      <c r="B32" s="167"/>
      <c r="C32" s="170"/>
      <c r="D32" s="59"/>
      <c r="E32" s="59"/>
      <c r="F32" s="171" t="b">
        <v>0</v>
      </c>
      <c r="G32" s="1"/>
      <c r="H32" s="182"/>
      <c r="I32" s="59"/>
      <c r="J32" s="59"/>
      <c r="K32" s="173" t="b">
        <v>0</v>
      </c>
    </row>
    <row r="33" spans="1:13" ht="13.95" customHeight="1" x14ac:dyDescent="0.3">
      <c r="A33" s="159"/>
      <c r="B33" s="168"/>
      <c r="C33" s="174"/>
      <c r="D33" s="175"/>
      <c r="E33" s="175"/>
      <c r="F33" s="176" t="b">
        <v>0</v>
      </c>
      <c r="G33" s="1"/>
      <c r="H33" s="177"/>
      <c r="I33" s="178"/>
      <c r="J33" s="178"/>
      <c r="K33" s="179" t="b">
        <v>0</v>
      </c>
    </row>
    <row r="34" spans="1:13" ht="13.95" customHeight="1" x14ac:dyDescent="0.3">
      <c r="A34" s="115" t="s">
        <v>446</v>
      </c>
      <c r="B34" s="169"/>
      <c r="C34" s="170"/>
      <c r="D34" s="59"/>
      <c r="E34" s="59"/>
      <c r="F34" s="171" t="b">
        <v>0</v>
      </c>
      <c r="G34" s="1"/>
      <c r="H34" s="172"/>
      <c r="I34" s="59"/>
      <c r="J34" s="59"/>
      <c r="K34" s="173" t="b">
        <v>0</v>
      </c>
    </row>
    <row r="35" spans="1:13" ht="13.95" customHeight="1" x14ac:dyDescent="0.3">
      <c r="A35" s="162" t="s">
        <v>404</v>
      </c>
      <c r="B35" s="78"/>
      <c r="C35" s="174"/>
      <c r="D35" s="175"/>
      <c r="E35" s="175"/>
      <c r="F35" s="176" t="b">
        <v>0</v>
      </c>
      <c r="G35" s="1"/>
      <c r="H35" s="177"/>
      <c r="I35" s="178"/>
      <c r="J35" s="178"/>
      <c r="K35" s="179" t="b">
        <v>0</v>
      </c>
    </row>
    <row r="36" spans="1:13" ht="13.95" customHeight="1" x14ac:dyDescent="0.3">
      <c r="A36" s="164" t="s">
        <v>405</v>
      </c>
      <c r="B36" s="79"/>
      <c r="C36" s="170"/>
      <c r="D36" s="59"/>
      <c r="E36" s="59"/>
      <c r="F36" s="171" t="b">
        <v>0</v>
      </c>
      <c r="G36" s="1"/>
      <c r="H36" s="172"/>
      <c r="I36" s="59"/>
      <c r="J36" s="59"/>
      <c r="K36" s="173" t="b">
        <v>0</v>
      </c>
    </row>
    <row r="37" spans="1:13" ht="13.95" customHeight="1" x14ac:dyDescent="0.3">
      <c r="A37" s="164" t="s">
        <v>406</v>
      </c>
      <c r="B37" s="168"/>
      <c r="C37" s="183"/>
      <c r="D37" s="184"/>
      <c r="E37" s="184"/>
      <c r="F37" s="185" t="b">
        <v>0</v>
      </c>
      <c r="G37" s="1"/>
      <c r="H37" s="186"/>
      <c r="I37" s="187"/>
      <c r="J37" s="187"/>
      <c r="K37" s="188" t="b">
        <v>0</v>
      </c>
    </row>
    <row r="38" spans="1:13" ht="6" customHeight="1" x14ac:dyDescent="0.3">
      <c r="A38" s="21"/>
      <c r="B38" s="168"/>
      <c r="C38" s="64"/>
      <c r="L38"/>
      <c r="M38" s="27"/>
    </row>
    <row r="39" spans="1:13" ht="13.95" hidden="1" customHeight="1" x14ac:dyDescent="0.3">
      <c r="F39" s="3"/>
      <c r="K39" s="3"/>
    </row>
    <row r="40" spans="1:13" ht="13.95" hidden="1" customHeight="1" x14ac:dyDescent="0.3"/>
    <row r="41" spans="1:13" ht="13.95" hidden="1" customHeight="1" x14ac:dyDescent="0.3"/>
    <row r="42" spans="1:13" ht="13.95" hidden="1" customHeight="1" x14ac:dyDescent="0.3"/>
    <row r="43" spans="1:13" ht="13.95" hidden="1" customHeight="1" x14ac:dyDescent="0.3"/>
    <row r="44" spans="1:13" ht="13.95" hidden="1" customHeight="1" x14ac:dyDescent="0.3"/>
    <row r="45" spans="1:13" ht="13.95" hidden="1" customHeight="1" x14ac:dyDescent="0.3"/>
    <row r="46" spans="1:13" ht="13.95" hidden="1" customHeight="1" x14ac:dyDescent="0.3"/>
    <row r="47" spans="1:13" ht="13.95" hidden="1" customHeight="1" x14ac:dyDescent="0.3"/>
    <row r="48" spans="1:13" ht="13.95" hidden="1" customHeight="1" x14ac:dyDescent="0.3"/>
    <row r="49" ht="13.95" hidden="1" customHeight="1" x14ac:dyDescent="0.3"/>
    <row r="50" ht="13.95" hidden="1" customHeight="1" x14ac:dyDescent="0.3"/>
    <row r="51" ht="13.95" hidden="1" customHeight="1" x14ac:dyDescent="0.3"/>
    <row r="52" ht="13.95" hidden="1" customHeight="1" x14ac:dyDescent="0.3"/>
    <row r="53" ht="13.95" hidden="1" customHeight="1" x14ac:dyDescent="0.3"/>
    <row r="54" ht="13.95" hidden="1" customHeight="1" x14ac:dyDescent="0.3"/>
    <row r="55" ht="13.95" hidden="1" customHeight="1" x14ac:dyDescent="0.3"/>
    <row r="56" ht="13.95" hidden="1" customHeight="1" x14ac:dyDescent="0.3"/>
    <row r="57" ht="13.95" hidden="1" customHeight="1" x14ac:dyDescent="0.3"/>
    <row r="58" ht="13.95" hidden="1" customHeight="1" x14ac:dyDescent="0.3"/>
    <row r="59" ht="13.95" hidden="1" customHeight="1" x14ac:dyDescent="0.3"/>
    <row r="60" ht="13.95" hidden="1" customHeight="1" x14ac:dyDescent="0.3"/>
    <row r="61" ht="13.95" hidden="1" customHeight="1" x14ac:dyDescent="0.3"/>
    <row r="62" ht="13.95" hidden="1" customHeight="1" x14ac:dyDescent="0.3"/>
    <row r="63" ht="13.95" hidden="1" customHeight="1" x14ac:dyDescent="0.3"/>
    <row r="64" ht="13.95" hidden="1" customHeight="1" x14ac:dyDescent="0.3"/>
  </sheetData>
  <sheetProtection algorithmName="SHA-512" hashValue="M1/3+p2qmT+Ffch6UNb/U1QzRsqE2xvRBcTsK7tOIb2Pe1NvweIcvM21YDkDef6vUCriFPygOH5geOeUPfl4og==" saltValue="B1X/dncOTlR1b+mM5GHGaQ==" spinCount="100000" sheet="1" scenarios="1"/>
  <mergeCells count="4">
    <mergeCell ref="H6:K6"/>
    <mergeCell ref="C6:F6"/>
    <mergeCell ref="C5:K5"/>
    <mergeCell ref="C1:K1"/>
  </mergeCells>
  <conditionalFormatting sqref="C4:K4">
    <cfRule type="expression" dxfId="6" priority="1">
      <formula>AND($T$4&gt;0, COLUMN()-COLUMN($C$4)+1 &lt;= MAX(1,ROUNDUP($T$4*9,0)))</formula>
    </cfRule>
  </conditionalFormatting>
  <dataValidations count="2">
    <dataValidation type="list" allowBlank="1" showInputMessage="1" showErrorMessage="1" sqref="E8:E37 J8:J37" xr:uid="{54B7BA7C-7A7C-46A7-B2CF-75D556FC6145}">
      <formula1>"Low, Medium,High"</formula1>
    </dataValidation>
    <dataValidation allowBlank="1" showInputMessage="1" errorTitle="Invalid Entry" error="Enter X to mark the task complete." sqref="F8:F37 K8:K37" xr:uid="{B49B2176-A0F1-446B-998F-48200B4834D2}"/>
  </dataValidations>
  <hyperlinks>
    <hyperlink ref="A6" location="'PACKING CLOTHING'!B9" display="→ Clothing / Apparel" xr:uid="{EF764C6B-72EA-434C-AFF2-7182FC0CDFAF}"/>
    <hyperlink ref="A7" location="'PACKING CLOTHING'!G9" display="→ Outerwear / Accessories" xr:uid="{728982F4-31A9-4BB4-8AD5-9CD960A0B971}"/>
    <hyperlink ref="A8" location="'PACKING CLOTHING'!G27" display="→ Shoes" xr:uid="{5E348D9C-76D3-4B83-A2C1-7068BFD33232}"/>
    <hyperlink ref="A11" location="'PACKING CORE'!B9" display="→ Toiletries" xr:uid="{68643368-5756-4C7E-BD64-1E53206F64B9}"/>
    <hyperlink ref="A12" location="'PACKING CORE'!B27" display="→ Medications / Health" xr:uid="{9A5A4A10-CF1B-441A-90BE-C141B87DD0A5}"/>
    <hyperlink ref="A13" location="'PACKING CORE'!G9" display="→ Personal Care" xr:uid="{0C125A73-8335-4CDC-AC2B-3F626B3A08F6}"/>
    <hyperlink ref="A14" location="'PACKING CORE'!G27" display="→ Travel Essentials" xr:uid="{2CCDC972-5581-4B53-89A3-01DC4E5C5478}"/>
    <hyperlink ref="A17" location="'PACKING TRAVEL DAY'!B9" display="→ In-Flight Essentials" xr:uid="{1FDFF75E-6FFA-4231-A395-24B115621E3C}"/>
    <hyperlink ref="A18" location="'PACKING TRAVEL DAY'!B26" display="→ Comfort / Quick Access" xr:uid="{9BC5B14C-BCED-4615-8043-CC5274472C5F}"/>
    <hyperlink ref="A19" location="'PACKING TRAVEL DAY'!G9" display="→ Airport  / Transit" xr:uid="{FA516CF0-1A3F-4BC0-98A0-0761C0B2BB88}"/>
    <hyperlink ref="A20" location="'PACKING TRAVEL DAY'!G26" display="→ Tech Devices" xr:uid="{98C26D45-6055-40A9-BCA4-83D373D8B96A}"/>
    <hyperlink ref="A23" location="'PACKING SPECIALTY'!B9" display="→ Adventure / Outdoors" xr:uid="{6B9E353A-9DBC-4FA9-902B-55554410A1C7}"/>
    <hyperlink ref="A25" location="'PACKING SPECIALTY'!G9" display="→ Beach  / Water" xr:uid="{9A9F408C-3EE5-41ED-9628-F90B94EBC74F}"/>
    <hyperlink ref="A26" location="'PACKING SPECIALTY'!G26" display="→ Tech Devices" xr:uid="{43987470-7EC5-4E90-A950-4FFAA579D7F9}"/>
    <hyperlink ref="A24" location="'PACKING SPECIALTY'!B26" display="→ Tech / Travel Extras" xr:uid="{6A6B32FE-5641-4E4E-8533-369C5149D466}"/>
    <hyperlink ref="A29" location="'PACKING KIDS CHILDREN'!B9" display="→ Clothing" xr:uid="{D9FD921B-E0CA-4A0C-845F-35429A49F087}"/>
    <hyperlink ref="A30" location="'PACKING KIDS CHILDREN'!B26" display="→ Essentials" xr:uid="{20872C17-5EC7-4F56-B152-3B87B782DAC0}"/>
    <hyperlink ref="A31" location="'PACKING KIDS CHILDREN'!G9" display="→ Health / Care" xr:uid="{D50C6083-3488-47E8-9FBD-6CAD5531621A}"/>
    <hyperlink ref="A32" location="'PACKING KIDS CHILDREN'!G26" display="→ Travel Day" xr:uid="{6D629292-E4CE-4AE4-BE32-688B448C86D0}"/>
    <hyperlink ref="A2" location="'START HERE '!A1" display="START HERE" xr:uid="{6E4C530A-8B9F-4701-ABF9-A534AA342C6C}"/>
    <hyperlink ref="A3" location="'TRIP INFORMATION'!A1" display="Trip Information" xr:uid="{C02363A8-0FB5-4D2C-96DD-8D91D3E154F3}"/>
    <hyperlink ref="A35" location="'CUSTOM LIST'!A1" display="→ CUSTOM LIST" xr:uid="{A2C952F1-6691-4C9E-BEB9-F6CF70D4CD07}"/>
    <hyperlink ref="A36" location="'TRAVEL STICKERS'!A1" display="→  Travel Stickers" xr:uid="{25B562DF-D888-48AE-9BF6-5715606D9621}"/>
    <hyperlink ref="A37" location="'ACTIVITY STICKERS'!A1" display="→  Activity Stickers" xr:uid="{444A46DB-21F7-44A5-9463-DEF2E255647D}"/>
    <hyperlink ref="A4" location="'TASK LIST'!A1" display="→  Task List" xr:uid="{5B1D8EE2-8489-48F9-A8FF-3BB7179A34F5}"/>
  </hyperlinks>
  <printOptions horizontalCentered="1" verticalCentered="1"/>
  <pageMargins left="0" right="0" top="0" bottom="0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7A59D-2476-404A-AA9E-EB4B0323FF07}">
  <dimension ref="A1:U72"/>
  <sheetViews>
    <sheetView showGridLines="0" topLeftCell="A16" zoomScaleNormal="100" workbookViewId="0">
      <selection activeCell="D15" sqref="D15"/>
    </sheetView>
  </sheetViews>
  <sheetFormatPr defaultColWidth="0" defaultRowHeight="14.4" zeroHeight="1" x14ac:dyDescent="0.3"/>
  <cols>
    <col min="1" max="1" width="26" style="130" customWidth="1"/>
    <col min="2" max="2" width="2.77734375" style="64" customWidth="1"/>
    <col min="3" max="3" width="30.77734375" style="195" customWidth="1"/>
    <col min="4" max="4" width="18.77734375" customWidth="1"/>
    <col min="5" max="5" width="8.33203125" bestFit="1" customWidth="1"/>
    <col min="6" max="6" width="6.44140625" style="197" customWidth="1"/>
    <col min="7" max="7" width="2.5546875" customWidth="1"/>
    <col min="8" max="8" width="30.77734375" customWidth="1"/>
    <col min="9" max="9" width="18.77734375" customWidth="1"/>
    <col min="10" max="10" width="8.33203125" bestFit="1" customWidth="1"/>
    <col min="11" max="11" width="6.44140625" customWidth="1"/>
    <col min="12" max="12" width="2.77734375" style="27" customWidth="1"/>
    <col min="13" max="16384" width="8.88671875" hidden="1"/>
  </cols>
  <sheetData>
    <row r="1" spans="1:21" ht="31.95" customHeight="1" x14ac:dyDescent="0.3">
      <c r="A1" s="139" t="s">
        <v>444</v>
      </c>
      <c r="C1" s="331" t="s">
        <v>153</v>
      </c>
      <c r="D1" s="332"/>
      <c r="E1" s="332"/>
      <c r="F1" s="332"/>
      <c r="G1" s="332"/>
      <c r="H1" s="332"/>
      <c r="I1" s="332"/>
      <c r="J1" s="332"/>
      <c r="K1" s="333"/>
    </row>
    <row r="2" spans="1:21" ht="15" customHeight="1" x14ac:dyDescent="0.3">
      <c r="A2" s="125" t="s">
        <v>318</v>
      </c>
      <c r="B2" s="145"/>
      <c r="C2" s="90" t="s">
        <v>4</v>
      </c>
      <c r="D2" s="91" t="str">
        <f>IF('TRIP INFORMATION'!D5="","",'TRIP INFORMATION'!D5)</f>
        <v/>
      </c>
      <c r="E2" s="91"/>
      <c r="F2" s="91"/>
      <c r="G2" s="91"/>
      <c r="H2" s="92" t="s">
        <v>5</v>
      </c>
      <c r="I2" s="120" t="str">
        <f>IF('TRIP INFORMATION'!D17="","",'TRIP INFORMATION'!D17)</f>
        <v/>
      </c>
      <c r="J2" s="91"/>
      <c r="K2" s="93"/>
      <c r="S2" s="13" t="s">
        <v>114</v>
      </c>
      <c r="T2">
        <f>COUNTIF(C9:C38,"&lt;&gt;") + COUNTIF(H9:H38,"&lt;&gt;")</f>
        <v>42</v>
      </c>
    </row>
    <row r="3" spans="1:21" ht="15" customHeight="1" x14ac:dyDescent="0.3">
      <c r="A3" s="126" t="s">
        <v>416</v>
      </c>
      <c r="C3" s="90" t="s">
        <v>6</v>
      </c>
      <c r="D3" s="120" t="str">
        <f>IF('TRIP INFORMATION'!I17="","",'TRIP INFORMATION'!I17)</f>
        <v/>
      </c>
      <c r="E3" s="91"/>
      <c r="F3" s="91"/>
      <c r="G3" s="91"/>
      <c r="H3" s="92" t="s">
        <v>7</v>
      </c>
      <c r="I3" s="121" t="str">
        <f ca="1">IF('TRIP INFORMATION'!I17&lt;&gt;"",MAX(0,'TRIP INFORMATION'!I17-TODAY())&amp;" days","")</f>
        <v/>
      </c>
      <c r="J3" s="91"/>
      <c r="K3" s="93"/>
      <c r="S3" s="13" t="s">
        <v>2</v>
      </c>
      <c r="T3">
        <f>COUNTIFS(C9:C38,"&lt;&gt;",F9:F38,TRUE)+COUNTIFS(H9:H38,"&lt;&gt;",K9:K38,TRUE)</f>
        <v>0</v>
      </c>
    </row>
    <row r="4" spans="1:21" ht="18" customHeight="1" x14ac:dyDescent="0.3">
      <c r="A4" s="125" t="s">
        <v>449</v>
      </c>
      <c r="B4" s="66"/>
      <c r="C4" s="94" t="str">
        <f>TEXT($T$4,"0%")&amp;" Complete"</f>
        <v>0% Complete</v>
      </c>
      <c r="D4" s="95"/>
      <c r="E4" s="95"/>
      <c r="F4" s="95"/>
      <c r="G4" s="95"/>
      <c r="H4" s="95"/>
      <c r="I4" s="95"/>
      <c r="J4" s="95"/>
      <c r="K4" s="96"/>
      <c r="S4" s="13" t="s">
        <v>115</v>
      </c>
      <c r="T4" s="147">
        <f>IFERROR(T3/T2,"")</f>
        <v>0</v>
      </c>
      <c r="U4" t="b">
        <f>ISNUMBER(T4)</f>
        <v>1</v>
      </c>
    </row>
    <row r="5" spans="1:21" s="12" customFormat="1" ht="16.8" customHeight="1" x14ac:dyDescent="0.3">
      <c r="A5" s="127" t="s">
        <v>153</v>
      </c>
      <c r="B5" s="148"/>
      <c r="C5" s="328" t="str">
        <f>"Total: "&amp;T2&amp;"    Done: "&amp;T3&amp;"    Left: "&amp;(T2-T3)</f>
        <v>Total: 42    Done: 0    Left: 42</v>
      </c>
      <c r="D5" s="329"/>
      <c r="E5" s="329"/>
      <c r="F5" s="329"/>
      <c r="G5" s="329"/>
      <c r="H5" s="329"/>
      <c r="I5" s="329"/>
      <c r="J5" s="329"/>
      <c r="K5" s="330"/>
      <c r="L5" s="80"/>
      <c r="T5" s="10"/>
    </row>
    <row r="6" spans="1:21" s="12" customFormat="1" ht="14.4" customHeight="1" x14ac:dyDescent="0.3">
      <c r="A6" s="128" t="s">
        <v>173</v>
      </c>
      <c r="B6" s="148"/>
      <c r="C6" s="327" t="s">
        <v>248</v>
      </c>
      <c r="D6" s="327"/>
      <c r="E6" s="327"/>
      <c r="F6" s="327"/>
      <c r="G6" s="11"/>
      <c r="H6" s="327" t="s">
        <v>248</v>
      </c>
      <c r="I6" s="327"/>
      <c r="J6" s="327"/>
      <c r="K6" s="327"/>
      <c r="L6" s="80"/>
      <c r="T6" s="10"/>
    </row>
    <row r="7" spans="1:21" s="6" customFormat="1" ht="18" customHeight="1" x14ac:dyDescent="0.3">
      <c r="A7" s="128" t="s">
        <v>319</v>
      </c>
      <c r="B7" s="148"/>
      <c r="C7" s="334" t="s">
        <v>154</v>
      </c>
      <c r="D7" s="335"/>
      <c r="E7" s="335"/>
      <c r="F7" s="336"/>
      <c r="H7" s="337" t="s">
        <v>320</v>
      </c>
      <c r="I7" s="338"/>
      <c r="J7" s="338"/>
      <c r="K7" s="339"/>
      <c r="L7" s="81"/>
    </row>
    <row r="8" spans="1:21" s="23" customFormat="1" ht="15" customHeight="1" x14ac:dyDescent="0.3">
      <c r="A8" s="128" t="s">
        <v>174</v>
      </c>
      <c r="B8" s="64"/>
      <c r="C8" s="189" t="s">
        <v>3</v>
      </c>
      <c r="D8" s="190" t="s">
        <v>55</v>
      </c>
      <c r="E8" s="190" t="s">
        <v>161</v>
      </c>
      <c r="F8" s="191" t="s">
        <v>2</v>
      </c>
      <c r="G8" s="24"/>
      <c r="H8" s="192" t="s">
        <v>3</v>
      </c>
      <c r="I8" s="193" t="s">
        <v>55</v>
      </c>
      <c r="J8" s="193" t="s">
        <v>161</v>
      </c>
      <c r="K8" s="194" t="s">
        <v>2</v>
      </c>
      <c r="L8" s="71"/>
    </row>
    <row r="9" spans="1:21" ht="15" customHeight="1" x14ac:dyDescent="0.3">
      <c r="B9" s="67"/>
      <c r="C9" s="170" t="s">
        <v>11</v>
      </c>
      <c r="D9" s="59"/>
      <c r="E9" s="59"/>
      <c r="F9" s="171" t="b">
        <v>0</v>
      </c>
      <c r="H9" s="172" t="s">
        <v>16</v>
      </c>
      <c r="I9" s="59"/>
      <c r="J9" s="59"/>
      <c r="K9" s="173" t="b">
        <v>0</v>
      </c>
    </row>
    <row r="10" spans="1:21" ht="15" customHeight="1" x14ac:dyDescent="0.3">
      <c r="A10" s="131" t="s">
        <v>170</v>
      </c>
      <c r="B10" s="148"/>
      <c r="C10" s="174" t="s">
        <v>12</v>
      </c>
      <c r="D10" s="175"/>
      <c r="E10" s="175"/>
      <c r="F10" s="176" t="b">
        <v>0</v>
      </c>
      <c r="H10" s="177" t="s">
        <v>44</v>
      </c>
      <c r="I10" s="178"/>
      <c r="J10" s="178"/>
      <c r="K10" s="179" t="b">
        <v>0</v>
      </c>
    </row>
    <row r="11" spans="1:21" ht="15" customHeight="1" x14ac:dyDescent="0.3">
      <c r="A11" s="128" t="s">
        <v>175</v>
      </c>
      <c r="B11" s="148"/>
      <c r="C11" s="170" t="s">
        <v>32</v>
      </c>
      <c r="D11" s="59"/>
      <c r="E11" s="59"/>
      <c r="F11" s="171" t="b">
        <v>0</v>
      </c>
      <c r="H11" s="172" t="s">
        <v>198</v>
      </c>
      <c r="I11" s="59"/>
      <c r="J11" s="59"/>
      <c r="K11" s="173" t="b">
        <v>0</v>
      </c>
    </row>
    <row r="12" spans="1:21" ht="15" customHeight="1" x14ac:dyDescent="0.3">
      <c r="A12" s="128" t="s">
        <v>258</v>
      </c>
      <c r="B12" s="148"/>
      <c r="C12" s="174" t="s">
        <v>33</v>
      </c>
      <c r="D12" s="175"/>
      <c r="E12" s="175"/>
      <c r="F12" s="176" t="b">
        <v>0</v>
      </c>
      <c r="H12" s="177" t="s">
        <v>31</v>
      </c>
      <c r="I12" s="178"/>
      <c r="J12" s="178"/>
      <c r="K12" s="179" t="b">
        <v>0</v>
      </c>
    </row>
    <row r="13" spans="1:21" ht="15" customHeight="1" x14ac:dyDescent="0.3">
      <c r="A13" s="128" t="s">
        <v>176</v>
      </c>
      <c r="B13" s="148"/>
      <c r="C13" s="170" t="s">
        <v>34</v>
      </c>
      <c r="D13" s="59"/>
      <c r="E13" s="59"/>
      <c r="F13" s="171" t="b">
        <v>0</v>
      </c>
      <c r="H13" s="172" t="s">
        <v>43</v>
      </c>
      <c r="I13" s="59"/>
      <c r="J13" s="59"/>
      <c r="K13" s="173" t="b">
        <v>0</v>
      </c>
    </row>
    <row r="14" spans="1:21" ht="15" customHeight="1" x14ac:dyDescent="0.3">
      <c r="A14" s="128" t="s">
        <v>178</v>
      </c>
      <c r="C14" s="174" t="s">
        <v>35</v>
      </c>
      <c r="D14" s="175"/>
      <c r="E14" s="175"/>
      <c r="F14" s="176" t="b">
        <v>0</v>
      </c>
      <c r="H14" s="177" t="s">
        <v>45</v>
      </c>
      <c r="I14" s="178"/>
      <c r="J14" s="178"/>
      <c r="K14" s="179" t="b">
        <v>0</v>
      </c>
    </row>
    <row r="15" spans="1:21" ht="15" customHeight="1" x14ac:dyDescent="0.3">
      <c r="B15" s="67"/>
      <c r="C15" s="170" t="s">
        <v>36</v>
      </c>
      <c r="D15" s="59"/>
      <c r="E15" s="59"/>
      <c r="F15" s="171" t="b">
        <v>0</v>
      </c>
      <c r="H15" s="172" t="s">
        <v>46</v>
      </c>
      <c r="I15" s="59"/>
      <c r="J15" s="59"/>
      <c r="K15" s="173" t="b">
        <v>0</v>
      </c>
    </row>
    <row r="16" spans="1:21" ht="15" customHeight="1" x14ac:dyDescent="0.3">
      <c r="A16" s="131" t="s">
        <v>160</v>
      </c>
      <c r="B16" s="148"/>
      <c r="C16" s="174" t="s">
        <v>37</v>
      </c>
      <c r="D16" s="175"/>
      <c r="E16" s="175"/>
      <c r="F16" s="176" t="b">
        <v>0</v>
      </c>
      <c r="H16" s="177" t="s">
        <v>47</v>
      </c>
      <c r="I16" s="178"/>
      <c r="J16" s="178"/>
      <c r="K16" s="179" t="b">
        <v>0</v>
      </c>
    </row>
    <row r="17" spans="1:12" ht="15" customHeight="1" x14ac:dyDescent="0.3">
      <c r="A17" s="128" t="s">
        <v>259</v>
      </c>
      <c r="B17" s="148"/>
      <c r="C17" s="170" t="s">
        <v>13</v>
      </c>
      <c r="D17" s="59"/>
      <c r="E17" s="59"/>
      <c r="F17" s="171" t="b">
        <v>0</v>
      </c>
      <c r="H17" s="172" t="s">
        <v>17</v>
      </c>
      <c r="I17" s="59"/>
      <c r="J17" s="59"/>
      <c r="K17" s="173" t="b">
        <v>0</v>
      </c>
    </row>
    <row r="18" spans="1:12" ht="15" customHeight="1" x14ac:dyDescent="0.3">
      <c r="A18" s="128" t="s">
        <v>260</v>
      </c>
      <c r="B18" s="148"/>
      <c r="C18" s="174" t="s">
        <v>38</v>
      </c>
      <c r="D18" s="175"/>
      <c r="E18" s="175"/>
      <c r="F18" s="176" t="b">
        <v>0</v>
      </c>
      <c r="H18" s="177" t="s">
        <v>48</v>
      </c>
      <c r="I18" s="178"/>
      <c r="J18" s="178"/>
      <c r="K18" s="179" t="b">
        <v>0</v>
      </c>
    </row>
    <row r="19" spans="1:12" ht="15" customHeight="1" x14ac:dyDescent="0.3">
      <c r="A19" s="128" t="s">
        <v>261</v>
      </c>
      <c r="B19" s="148"/>
      <c r="C19" s="170" t="s">
        <v>39</v>
      </c>
      <c r="D19" s="59"/>
      <c r="E19" s="59"/>
      <c r="F19" s="171" t="b">
        <v>0</v>
      </c>
      <c r="H19" s="172" t="s">
        <v>49</v>
      </c>
      <c r="I19" s="59"/>
      <c r="J19" s="59"/>
      <c r="K19" s="173" t="b">
        <v>0</v>
      </c>
    </row>
    <row r="20" spans="1:12" ht="15" customHeight="1" x14ac:dyDescent="0.3">
      <c r="A20" s="128" t="s">
        <v>264</v>
      </c>
      <c r="B20" s="68"/>
      <c r="C20" s="174" t="s">
        <v>14</v>
      </c>
      <c r="D20" s="175"/>
      <c r="E20" s="175"/>
      <c r="F20" s="176" t="b">
        <v>0</v>
      </c>
      <c r="H20" s="177" t="s">
        <v>50</v>
      </c>
      <c r="I20" s="178"/>
      <c r="J20" s="178"/>
      <c r="K20" s="179" t="b">
        <v>0</v>
      </c>
    </row>
    <row r="21" spans="1:12" ht="15" customHeight="1" x14ac:dyDescent="0.3">
      <c r="A21" s="132"/>
      <c r="B21" s="69"/>
      <c r="C21" s="170" t="s">
        <v>15</v>
      </c>
      <c r="D21" s="59"/>
      <c r="E21" s="59"/>
      <c r="F21" s="171" t="b">
        <v>0</v>
      </c>
      <c r="H21" s="172"/>
      <c r="I21" s="59"/>
      <c r="J21" s="59"/>
      <c r="K21" s="173" t="b">
        <v>0</v>
      </c>
    </row>
    <row r="22" spans="1:12" ht="15" customHeight="1" x14ac:dyDescent="0.3">
      <c r="A22" s="133" t="s">
        <v>152</v>
      </c>
      <c r="B22" s="148"/>
      <c r="C22" s="174" t="s">
        <v>40</v>
      </c>
      <c r="D22" s="175"/>
      <c r="E22" s="175"/>
      <c r="F22" s="176" t="b">
        <v>0</v>
      </c>
      <c r="H22" s="177"/>
      <c r="I22" s="178"/>
      <c r="J22" s="178"/>
      <c r="K22" s="179" t="b">
        <v>0</v>
      </c>
    </row>
    <row r="23" spans="1:12" ht="15" customHeight="1" x14ac:dyDescent="0.3">
      <c r="A23" s="128" t="s">
        <v>263</v>
      </c>
      <c r="B23" s="148"/>
      <c r="C23" s="170" t="s">
        <v>41</v>
      </c>
      <c r="D23" s="59"/>
      <c r="E23" s="59"/>
      <c r="F23" s="171" t="b">
        <v>0</v>
      </c>
      <c r="H23" s="172"/>
      <c r="I23" s="59"/>
      <c r="J23" s="59"/>
      <c r="K23" s="173" t="b">
        <v>0</v>
      </c>
    </row>
    <row r="24" spans="1:12" ht="15" customHeight="1" x14ac:dyDescent="0.3">
      <c r="A24" s="128" t="s">
        <v>264</v>
      </c>
      <c r="B24" s="148"/>
      <c r="C24" s="174" t="s">
        <v>42</v>
      </c>
      <c r="D24" s="175"/>
      <c r="E24" s="175"/>
      <c r="F24" s="176" t="b">
        <v>0</v>
      </c>
      <c r="H24" s="177"/>
      <c r="I24" s="178"/>
      <c r="J24" s="178"/>
      <c r="K24" s="179" t="b">
        <v>0</v>
      </c>
    </row>
    <row r="25" spans="1:12" ht="15" customHeight="1" x14ac:dyDescent="0.3">
      <c r="A25" s="128" t="s">
        <v>265</v>
      </c>
      <c r="B25" s="157"/>
      <c r="C25" s="199"/>
      <c r="D25" s="200"/>
      <c r="E25" s="200"/>
      <c r="F25" s="171" t="b">
        <v>0</v>
      </c>
      <c r="H25" s="340" t="s">
        <v>155</v>
      </c>
      <c r="I25" s="341"/>
      <c r="J25" s="341"/>
      <c r="K25" s="342"/>
    </row>
    <row r="26" spans="1:12" ht="15" customHeight="1" x14ac:dyDescent="0.3">
      <c r="A26" s="128" t="s">
        <v>262</v>
      </c>
      <c r="B26" s="158"/>
      <c r="C26" s="174"/>
      <c r="D26" s="175"/>
      <c r="E26" s="175"/>
      <c r="F26" s="176" t="b">
        <v>0</v>
      </c>
      <c r="H26" s="103" t="s">
        <v>3</v>
      </c>
      <c r="I26" s="84" t="s">
        <v>55</v>
      </c>
      <c r="J26" s="84" t="s">
        <v>161</v>
      </c>
      <c r="K26" s="104" t="s">
        <v>2</v>
      </c>
      <c r="L26" s="82"/>
    </row>
    <row r="27" spans="1:12" ht="15" customHeight="1" x14ac:dyDescent="0.3">
      <c r="A27" s="138"/>
      <c r="B27" s="71"/>
      <c r="C27" s="199"/>
      <c r="D27" s="200"/>
      <c r="E27" s="200"/>
      <c r="F27" s="171" t="b">
        <v>0</v>
      </c>
      <c r="H27" s="202" t="s">
        <v>18</v>
      </c>
      <c r="I27" s="59"/>
      <c r="J27" s="59"/>
      <c r="K27" s="203" t="b">
        <v>0</v>
      </c>
      <c r="L27" s="71"/>
    </row>
    <row r="28" spans="1:12" ht="15" customHeight="1" x14ac:dyDescent="0.3">
      <c r="A28" s="134" t="s">
        <v>312</v>
      </c>
      <c r="B28" s="161"/>
      <c r="C28" s="174"/>
      <c r="D28" s="175"/>
      <c r="E28" s="175"/>
      <c r="F28" s="176" t="b">
        <v>0</v>
      </c>
      <c r="H28" s="204" t="s">
        <v>51</v>
      </c>
      <c r="I28" s="205"/>
      <c r="J28" s="205"/>
      <c r="K28" s="206" t="b">
        <v>0</v>
      </c>
    </row>
    <row r="29" spans="1:12" ht="15" customHeight="1" x14ac:dyDescent="0.3">
      <c r="A29" s="135" t="s">
        <v>313</v>
      </c>
      <c r="B29" s="163"/>
      <c r="C29" s="170"/>
      <c r="D29" s="59"/>
      <c r="E29" s="59"/>
      <c r="F29" s="171" t="b">
        <v>0</v>
      </c>
      <c r="H29" s="202" t="s">
        <v>20</v>
      </c>
      <c r="I29" s="59"/>
      <c r="J29" s="59"/>
      <c r="K29" s="203" t="b">
        <v>0</v>
      </c>
    </row>
    <row r="30" spans="1:12" ht="15" customHeight="1" x14ac:dyDescent="0.3">
      <c r="A30" s="135" t="s">
        <v>177</v>
      </c>
      <c r="B30" s="163"/>
      <c r="C30" s="174"/>
      <c r="D30" s="175"/>
      <c r="E30" s="175"/>
      <c r="F30" s="176" t="b">
        <v>0</v>
      </c>
      <c r="H30" s="204" t="s">
        <v>19</v>
      </c>
      <c r="I30" s="205"/>
      <c r="J30" s="205"/>
      <c r="K30" s="206" t="b">
        <v>0</v>
      </c>
    </row>
    <row r="31" spans="1:12" ht="15" customHeight="1" x14ac:dyDescent="0.3">
      <c r="A31" s="136" t="s">
        <v>314</v>
      </c>
      <c r="B31" s="165"/>
      <c r="C31" s="170"/>
      <c r="D31" s="59"/>
      <c r="E31" s="59"/>
      <c r="F31" s="171" t="b">
        <v>0</v>
      </c>
      <c r="H31" s="202" t="s">
        <v>52</v>
      </c>
      <c r="I31" s="59"/>
      <c r="J31" s="59"/>
      <c r="K31" s="203" t="b">
        <v>0</v>
      </c>
    </row>
    <row r="32" spans="1:12" ht="15" customHeight="1" x14ac:dyDescent="0.3">
      <c r="A32" s="137" t="s">
        <v>315</v>
      </c>
      <c r="B32" s="167"/>
      <c r="C32" s="174"/>
      <c r="D32" s="175"/>
      <c r="E32" s="175"/>
      <c r="F32" s="176" t="b">
        <v>0</v>
      </c>
      <c r="H32" s="204" t="s">
        <v>53</v>
      </c>
      <c r="I32" s="205"/>
      <c r="J32" s="205"/>
      <c r="K32" s="206" t="b">
        <v>0</v>
      </c>
    </row>
    <row r="33" spans="1:12" ht="15" customHeight="1" x14ac:dyDescent="0.3">
      <c r="A33" s="138"/>
      <c r="B33" s="168"/>
      <c r="C33" s="170"/>
      <c r="D33" s="59"/>
      <c r="E33" s="59"/>
      <c r="F33" s="171" t="b">
        <v>0</v>
      </c>
      <c r="H33" s="202" t="s">
        <v>54</v>
      </c>
      <c r="I33" s="59"/>
      <c r="J33" s="59"/>
      <c r="K33" s="203" t="b">
        <v>0</v>
      </c>
    </row>
    <row r="34" spans="1:12" ht="15" customHeight="1" x14ac:dyDescent="0.3">
      <c r="A34" s="124" t="s">
        <v>446</v>
      </c>
      <c r="B34" s="169"/>
      <c r="C34" s="174"/>
      <c r="D34" s="175"/>
      <c r="E34" s="175"/>
      <c r="F34" s="176" t="b">
        <v>0</v>
      </c>
      <c r="H34" s="204" t="s">
        <v>104</v>
      </c>
      <c r="I34" s="205"/>
      <c r="J34" s="205"/>
      <c r="K34" s="206" t="b">
        <v>0</v>
      </c>
    </row>
    <row r="35" spans="1:12" ht="15" customHeight="1" x14ac:dyDescent="0.3">
      <c r="A35" s="135" t="s">
        <v>404</v>
      </c>
      <c r="B35" s="78"/>
      <c r="C35" s="170"/>
      <c r="D35" s="59"/>
      <c r="E35" s="59"/>
      <c r="F35" s="171" t="b">
        <v>0</v>
      </c>
      <c r="H35" s="202" t="s">
        <v>199</v>
      </c>
      <c r="I35" s="59"/>
      <c r="J35" s="59"/>
      <c r="K35" s="203" t="b">
        <v>0</v>
      </c>
    </row>
    <row r="36" spans="1:12" ht="15" customHeight="1" x14ac:dyDescent="0.3">
      <c r="A36" s="136" t="s">
        <v>405</v>
      </c>
      <c r="B36" s="79"/>
      <c r="C36" s="174"/>
      <c r="D36" s="175"/>
      <c r="E36" s="175"/>
      <c r="F36" s="176" t="b">
        <v>0</v>
      </c>
      <c r="H36" s="204" t="s">
        <v>200</v>
      </c>
      <c r="I36" s="205"/>
      <c r="J36" s="205"/>
      <c r="K36" s="206" t="b">
        <v>0</v>
      </c>
    </row>
    <row r="37" spans="1:12" ht="15" customHeight="1" x14ac:dyDescent="0.3">
      <c r="A37" s="136" t="s">
        <v>406</v>
      </c>
      <c r="B37" s="168"/>
      <c r="C37" s="170"/>
      <c r="D37" s="59"/>
      <c r="E37" s="59"/>
      <c r="F37" s="171" t="b">
        <v>0</v>
      </c>
      <c r="H37" s="202" t="s">
        <v>201</v>
      </c>
      <c r="I37" s="59"/>
      <c r="J37" s="59"/>
      <c r="K37" s="203" t="b">
        <v>0</v>
      </c>
    </row>
    <row r="38" spans="1:12" ht="13.95" customHeight="1" x14ac:dyDescent="0.3">
      <c r="B38" s="168"/>
      <c r="C38" s="201"/>
      <c r="D38" s="184"/>
      <c r="E38" s="184"/>
      <c r="F38" s="185" t="b">
        <v>0</v>
      </c>
      <c r="H38" s="207" t="s">
        <v>202</v>
      </c>
      <c r="I38" s="208"/>
      <c r="J38" s="208"/>
      <c r="K38" s="209" t="b">
        <v>0</v>
      </c>
      <c r="L38"/>
    </row>
    <row r="39" spans="1:12" ht="6" customHeight="1" x14ac:dyDescent="0.3">
      <c r="A39" s="198"/>
      <c r="B39" s="21"/>
      <c r="C39"/>
      <c r="F39" s="3"/>
      <c r="K39" s="3"/>
      <c r="L39"/>
    </row>
    <row r="40" spans="1:12" ht="13.95" hidden="1" customHeight="1" x14ac:dyDescent="0.3">
      <c r="F40" s="196"/>
      <c r="K40" s="3"/>
    </row>
    <row r="41" spans="1:12" ht="13.95" hidden="1" customHeight="1" x14ac:dyDescent="0.3"/>
    <row r="42" spans="1:12" ht="13.95" hidden="1" customHeight="1" x14ac:dyDescent="0.3"/>
    <row r="43" spans="1:12" ht="13.95" hidden="1" customHeight="1" x14ac:dyDescent="0.3"/>
    <row r="44" spans="1:12" ht="13.95" hidden="1" customHeight="1" x14ac:dyDescent="0.3"/>
    <row r="45" spans="1:12" ht="13.95" hidden="1" customHeight="1" x14ac:dyDescent="0.3"/>
    <row r="46" spans="1:12" ht="13.95" hidden="1" customHeight="1" x14ac:dyDescent="0.3"/>
    <row r="47" spans="1:12" ht="13.95" hidden="1" customHeight="1" x14ac:dyDescent="0.3"/>
    <row r="48" spans="1:12" ht="13.95" hidden="1" customHeight="1" x14ac:dyDescent="0.3"/>
    <row r="49" ht="13.95" hidden="1" customHeight="1" x14ac:dyDescent="0.3"/>
    <row r="50" ht="13.95" hidden="1" customHeight="1" x14ac:dyDescent="0.3"/>
    <row r="51" ht="13.95" hidden="1" customHeight="1" x14ac:dyDescent="0.3"/>
    <row r="52" ht="13.95" hidden="1" customHeight="1" x14ac:dyDescent="0.3"/>
    <row r="53" ht="13.95" hidden="1" customHeight="1" x14ac:dyDescent="0.3"/>
    <row r="54" ht="13.95" hidden="1" customHeight="1" x14ac:dyDescent="0.3"/>
    <row r="55" ht="13.95" hidden="1" customHeight="1" x14ac:dyDescent="0.3"/>
    <row r="56" ht="13.95" hidden="1" customHeight="1" x14ac:dyDescent="0.3"/>
    <row r="57" ht="13.95" hidden="1" customHeight="1" x14ac:dyDescent="0.3"/>
    <row r="58" ht="13.95" hidden="1" customHeight="1" x14ac:dyDescent="0.3"/>
    <row r="59" ht="13.95" hidden="1" customHeight="1" x14ac:dyDescent="0.3"/>
    <row r="60" ht="13.95" hidden="1" customHeight="1" x14ac:dyDescent="0.3"/>
    <row r="61" ht="13.95" hidden="1" customHeight="1" x14ac:dyDescent="0.3"/>
    <row r="62" ht="13.95" hidden="1" customHeight="1" x14ac:dyDescent="0.3"/>
    <row r="63" ht="13.95" hidden="1" customHeight="1" x14ac:dyDescent="0.3"/>
    <row r="64" ht="13.95" hidden="1" customHeight="1" x14ac:dyDescent="0.3"/>
    <row r="65" ht="13.95" hidden="1" customHeight="1" x14ac:dyDescent="0.3"/>
    <row r="66" ht="13.95" hidden="1" customHeight="1" x14ac:dyDescent="0.3"/>
    <row r="67" ht="13.95" hidden="1" customHeight="1" x14ac:dyDescent="0.3"/>
    <row r="68" ht="13.95" hidden="1" customHeight="1" x14ac:dyDescent="0.3"/>
    <row r="69" ht="13.95" hidden="1" customHeight="1" x14ac:dyDescent="0.3"/>
    <row r="70" ht="13.95" hidden="1" customHeight="1" x14ac:dyDescent="0.3"/>
    <row r="71" ht="13.95" hidden="1" customHeight="1" x14ac:dyDescent="0.3"/>
    <row r="72" ht="13.95" hidden="1" customHeight="1" x14ac:dyDescent="0.3"/>
  </sheetData>
  <sheetProtection algorithmName="SHA-512" hashValue="I1HlG1vebRu5EDCptIsb/l762IeraaCNtFcHi9B3y8B2FLmCL/BGIegUyvMdSEQSi77OcH8gf/CwFocUcXFuUQ==" saltValue="e68mQHXPBO8Jclh8TNzfxQ==" spinCount="100000" sheet="1" scenarios="1"/>
  <mergeCells count="7">
    <mergeCell ref="C5:K5"/>
    <mergeCell ref="C1:K1"/>
    <mergeCell ref="C7:F7"/>
    <mergeCell ref="H7:K7"/>
    <mergeCell ref="H25:K25"/>
    <mergeCell ref="C6:F6"/>
    <mergeCell ref="H6:K6"/>
  </mergeCells>
  <phoneticPr fontId="42" type="noConversion"/>
  <conditionalFormatting sqref="C4:K4">
    <cfRule type="expression" dxfId="5" priority="1">
      <formula>AND($T$4&gt;0, COLUMN()-COLUMN($C$4)+1 &lt;= MAX(1,ROUNDUP($T$4*9,0)))</formula>
    </cfRule>
  </conditionalFormatting>
  <dataValidations count="2">
    <dataValidation allowBlank="1" showInputMessage="1" errorTitle="Invalid Entry" error="Enter X to mark the task complete." sqref="K26:K38 K9:K24 F9:F38" xr:uid="{0713A4A3-A65D-4752-92AD-B9D028339761}"/>
    <dataValidation allowBlank="1" showInputMessage="1" showErrorMessage="1" promptTitle="Quantity" prompt="Enter number of items to pack" sqref="J26:J38 J9:J24 E9:E38" xr:uid="{620900D5-EA0B-4750-91A5-4D8959E1BCC5}"/>
  </dataValidations>
  <hyperlinks>
    <hyperlink ref="A6" location="'PACKING CLOTHING'!B9" display="→ Clothing / Apparel" xr:uid="{336860C6-E91D-4C7C-83F9-234FB6A8F530}"/>
    <hyperlink ref="A7" location="'PACKING CLOTHING'!G9" display="→ Outerwear / Accessories" xr:uid="{4C0687E6-E21C-4134-B6C7-E16E64A97B02}"/>
    <hyperlink ref="A8" location="'PACKING CLOTHING'!G27" display="→ Shoes" xr:uid="{92ABBCCD-A711-4B19-B2C3-0359755A36ED}"/>
    <hyperlink ref="A11" location="'PACKING CORE'!B9" display="→ Toiletries" xr:uid="{81D65DD5-41CE-47C6-96A1-17116758D248}"/>
    <hyperlink ref="A12" location="'PACKING CORE'!B27" display="→ Medications / Health" xr:uid="{8881E2D5-9E0A-4E3A-A82E-09D7F008810D}"/>
    <hyperlink ref="A13" location="'PACKING CORE'!G9" display="→ Personal Care" xr:uid="{62B3FED5-4D53-4D38-9428-6EF609000B92}"/>
    <hyperlink ref="A14" location="'PACKING CORE'!G27" display="→ Travel Essentials" xr:uid="{8BA8BBEC-134C-40A0-A61A-8C1429D541FC}"/>
    <hyperlink ref="A17" location="'PACKING TRAVEL DAY'!B9" display="→ In-Flight Essentials" xr:uid="{3A2A2350-B17E-4557-9362-A3CE1769A7B1}"/>
    <hyperlink ref="A18" location="'PACKING TRAVEL DAY'!B26" display="→ Comfort / Quick Access" xr:uid="{A1CA6819-DFB2-4DDD-BFDF-8146E52852C5}"/>
    <hyperlink ref="A19" location="'PACKING TRAVEL DAY'!G9" display="→ Airport  / Transit" xr:uid="{28F56481-D22F-4118-8AB2-BC7DC894890B}"/>
    <hyperlink ref="A20" location="'PACKING TRAVEL DAY'!G26" display="→ Tech Devices" xr:uid="{5BB07CAD-85E5-4F2C-BBB7-F8ED92DB6B20}"/>
    <hyperlink ref="A23" location="'PACKING SPECIALTY'!B9" display="→ Adventure / Outdoors" xr:uid="{1778E591-7B9E-4208-BFD0-A9769624834B}"/>
    <hyperlink ref="A25" location="'PACKING SPECIALTY'!G9" display="→ Beach  / Water" xr:uid="{DBFFFA86-C120-4F8E-89B2-5D2D2CF63CC6}"/>
    <hyperlink ref="A26" location="'PACKING SPECIALTY'!G26" display="→ Tech Devices" xr:uid="{F3ED7C4D-9278-4285-831E-CAA093AB0898}"/>
    <hyperlink ref="A24" location="'PACKING SPECIALTY'!B26" display="→ Tech / Travel Extras" xr:uid="{A2157593-8440-4677-9741-FC82218AF1B9}"/>
    <hyperlink ref="A29" location="'PACKING KIDS CHILDREN'!B9" display="→ Clothing" xr:uid="{3076FA43-EC3D-45A3-84AA-F4AA684F0A57}"/>
    <hyperlink ref="A30" location="'PACKING KIDS CHILDREN'!B26" display="→ Essentials" xr:uid="{F93D0049-1C6D-449A-8889-C4DED3DEAC64}"/>
    <hyperlink ref="A31" location="'PACKING KIDS CHILDREN'!G9" display="→ Health / Care" xr:uid="{E7EF2DBC-2A69-439F-A8F6-432207CCF8C9}"/>
    <hyperlink ref="A32" location="'PACKING KIDS CHILDREN'!G26" display="→ Travel Day" xr:uid="{791F63E5-CA16-4AEB-9FEB-5B8459E8B28E}"/>
    <hyperlink ref="A2" location="'START HERE '!A1" display="START HERE" xr:uid="{CDE5DCF1-E5A6-4CC0-A5B4-9381528138BA}"/>
    <hyperlink ref="A3" location="'TRIP INFORMATION'!A1" display="Trip Information" xr:uid="{FD287BB9-0DAE-46B4-986F-030C7EFB7987}"/>
    <hyperlink ref="A35" location="'CUSTOM LIST'!A1" display="→ CUSTOM LIST" xr:uid="{44E3EAA2-A84A-4169-85D5-96E7CC9D0578}"/>
    <hyperlink ref="A36" location="'TRAVEL STICKERS'!A1" display="→  Travel Stickers" xr:uid="{746029A7-9E60-4A84-A420-1B312635EFFE}"/>
    <hyperlink ref="A37" location="'ACTIVITY STICKERS'!A1" display="→  Activity Stickers" xr:uid="{5A5B82CA-AAB3-4C61-B503-9CCAFE8BE405}"/>
    <hyperlink ref="A4" location="'TASK LIST'!A1" display="→  Task List" xr:uid="{0A2247DA-5976-4512-9051-1294581C8F78}"/>
  </hyperlinks>
  <printOptions horizontalCentered="1" verticalCentered="1"/>
  <pageMargins left="0" right="0" top="0" bottom="0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A750-1959-41F8-A496-1E6CCB5E743A}">
  <sheetPr>
    <pageSetUpPr fitToPage="1"/>
  </sheetPr>
  <dimension ref="A1:U70"/>
  <sheetViews>
    <sheetView showGridLines="0" topLeftCell="A14" zoomScaleNormal="100" workbookViewId="0">
      <selection activeCell="H26" sqref="H26:K26"/>
    </sheetView>
  </sheetViews>
  <sheetFormatPr defaultColWidth="8.88671875" defaultRowHeight="14.4" zeroHeight="1" x14ac:dyDescent="0.3"/>
  <cols>
    <col min="1" max="1" width="26" style="130" customWidth="1"/>
    <col min="2" max="2" width="2.77734375" style="64" customWidth="1"/>
    <col min="3" max="3" width="30.77734375" customWidth="1"/>
    <col min="4" max="4" width="18.77734375" customWidth="1"/>
    <col min="5" max="5" width="8.33203125" bestFit="1" customWidth="1"/>
    <col min="6" max="6" width="6.44140625" customWidth="1"/>
    <col min="7" max="7" width="2.5546875" customWidth="1"/>
    <col min="8" max="8" width="30.77734375" customWidth="1"/>
    <col min="9" max="9" width="18.77734375" customWidth="1"/>
    <col min="10" max="10" width="8.33203125" bestFit="1" customWidth="1"/>
    <col min="11" max="11" width="6.44140625" customWidth="1"/>
    <col min="12" max="12" width="2.77734375" style="27" customWidth="1"/>
  </cols>
  <sheetData>
    <row r="1" spans="1:21" ht="25.95" customHeight="1" x14ac:dyDescent="0.3">
      <c r="A1" s="139" t="s">
        <v>444</v>
      </c>
      <c r="C1" s="331" t="s">
        <v>170</v>
      </c>
      <c r="D1" s="332"/>
      <c r="E1" s="332"/>
      <c r="F1" s="332"/>
      <c r="G1" s="332"/>
      <c r="H1" s="332"/>
      <c r="I1" s="332"/>
      <c r="J1" s="332"/>
      <c r="K1" s="333"/>
    </row>
    <row r="2" spans="1:21" ht="15" customHeight="1" x14ac:dyDescent="0.3">
      <c r="A2" s="125" t="s">
        <v>318</v>
      </c>
      <c r="B2" s="145"/>
      <c r="C2" s="90" t="s">
        <v>4</v>
      </c>
      <c r="D2" s="91" t="str">
        <f>IF('TRIP INFORMATION'!D5="","",'TRIP INFORMATION'!D5)</f>
        <v/>
      </c>
      <c r="E2" s="91"/>
      <c r="F2" s="91"/>
      <c r="G2" s="91"/>
      <c r="H2" s="92" t="s">
        <v>5</v>
      </c>
      <c r="I2" s="120" t="str">
        <f>IF('TRIP INFORMATION'!D17="","",'TRIP INFORMATION'!D17)</f>
        <v/>
      </c>
      <c r="J2" s="91"/>
      <c r="K2" s="93"/>
      <c r="S2" s="13" t="s">
        <v>114</v>
      </c>
      <c r="T2">
        <f>COUNTIF(C9:C39,"&lt;&gt;") + COUNTIF(H9:H39,"&lt;&gt;")</f>
        <v>56</v>
      </c>
    </row>
    <row r="3" spans="1:21" ht="15" customHeight="1" x14ac:dyDescent="0.3">
      <c r="A3" s="126" t="s">
        <v>416</v>
      </c>
      <c r="C3" s="90" t="s">
        <v>6</v>
      </c>
      <c r="D3" s="120" t="str">
        <f>IF('TRIP INFORMATION'!I17="","",'TRIP INFORMATION'!I17)</f>
        <v/>
      </c>
      <c r="E3" s="91"/>
      <c r="F3" s="91"/>
      <c r="G3" s="91"/>
      <c r="H3" s="92" t="s">
        <v>7</v>
      </c>
      <c r="I3" s="121" t="str">
        <f ca="1">IF('TRIP INFORMATION'!I17&lt;&gt;"",MAX(0,'TRIP INFORMATION'!I17-TODAY())&amp;" days","")</f>
        <v/>
      </c>
      <c r="J3" s="91"/>
      <c r="K3" s="93"/>
      <c r="S3" s="13" t="s">
        <v>2</v>
      </c>
      <c r="T3">
        <f>COUNTIFS(C9:C39,"&lt;&gt;",F9:F39,TRUE)+COUNTIFS(H9:H39,"&lt;&gt;",K9:K39,TRUE)</f>
        <v>0</v>
      </c>
    </row>
    <row r="4" spans="1:21" ht="18" customHeight="1" x14ac:dyDescent="0.3">
      <c r="A4" s="125" t="s">
        <v>449</v>
      </c>
      <c r="B4" s="66"/>
      <c r="C4" s="94" t="str">
        <f>TEXT($T$4,"0%")&amp;" Complete"</f>
        <v>0% Complete</v>
      </c>
      <c r="D4" s="95"/>
      <c r="E4" s="95"/>
      <c r="F4" s="95"/>
      <c r="G4" s="95"/>
      <c r="H4" s="95"/>
      <c r="I4" s="95"/>
      <c r="J4" s="95"/>
      <c r="K4" s="96"/>
      <c r="S4" s="13" t="s">
        <v>115</v>
      </c>
      <c r="T4" s="147">
        <f>IFERROR(T3/T2,"")</f>
        <v>0</v>
      </c>
      <c r="U4" t="b">
        <f>ISNUMBER(T4)</f>
        <v>1</v>
      </c>
    </row>
    <row r="5" spans="1:21" s="12" customFormat="1" ht="13.05" customHeight="1" x14ac:dyDescent="0.3">
      <c r="A5" s="130"/>
      <c r="B5" s="148"/>
      <c r="C5" s="328" t="str">
        <f>"Total: "&amp;T2&amp;"    Done: "&amp;T3&amp;"    Left: "&amp;(T2-T3)</f>
        <v>Total: 56    Done: 0    Left: 56</v>
      </c>
      <c r="D5" s="329"/>
      <c r="E5" s="329"/>
      <c r="F5" s="329"/>
      <c r="G5" s="329"/>
      <c r="H5" s="329"/>
      <c r="I5" s="329"/>
      <c r="J5" s="329"/>
      <c r="K5" s="330"/>
      <c r="L5" s="80"/>
      <c r="T5" s="10"/>
    </row>
    <row r="6" spans="1:21" s="12" customFormat="1" ht="14.4" customHeight="1" x14ac:dyDescent="0.3">
      <c r="A6" s="127" t="s">
        <v>153</v>
      </c>
      <c r="B6" s="148"/>
      <c r="C6" s="327" t="s">
        <v>248</v>
      </c>
      <c r="D6" s="327"/>
      <c r="E6" s="327"/>
      <c r="F6" s="327"/>
      <c r="G6" s="11"/>
      <c r="H6" s="327" t="s">
        <v>248</v>
      </c>
      <c r="I6" s="327"/>
      <c r="J6" s="327"/>
      <c r="K6" s="327"/>
      <c r="L6" s="80"/>
      <c r="T6" s="10"/>
    </row>
    <row r="7" spans="1:21" s="6" customFormat="1" ht="19.95" customHeight="1" x14ac:dyDescent="0.3">
      <c r="A7" s="128" t="s">
        <v>173</v>
      </c>
      <c r="B7" s="148"/>
      <c r="C7" s="344" t="s">
        <v>156</v>
      </c>
      <c r="D7" s="345"/>
      <c r="E7" s="345"/>
      <c r="F7" s="346"/>
      <c r="H7" s="347" t="s">
        <v>157</v>
      </c>
      <c r="I7" s="348"/>
      <c r="J7" s="348"/>
      <c r="K7" s="349"/>
      <c r="L7" s="81"/>
    </row>
    <row r="8" spans="1:21" s="8" customFormat="1" ht="15" customHeight="1" x14ac:dyDescent="0.3">
      <c r="A8" s="128" t="s">
        <v>319</v>
      </c>
      <c r="B8" s="64"/>
      <c r="C8" s="210" t="s">
        <v>3</v>
      </c>
      <c r="D8" s="85" t="s">
        <v>55</v>
      </c>
      <c r="E8" s="85" t="s">
        <v>161</v>
      </c>
      <c r="F8" s="211" t="s">
        <v>2</v>
      </c>
      <c r="G8" s="9"/>
      <c r="H8" s="212" t="s">
        <v>3</v>
      </c>
      <c r="I8" s="213" t="s">
        <v>55</v>
      </c>
      <c r="J8" s="213" t="s">
        <v>161</v>
      </c>
      <c r="K8" s="214" t="s">
        <v>2</v>
      </c>
      <c r="L8" s="71"/>
    </row>
    <row r="9" spans="1:21" ht="15" customHeight="1" x14ac:dyDescent="0.3">
      <c r="A9" s="129" t="s">
        <v>174</v>
      </c>
      <c r="B9" s="67"/>
      <c r="C9" s="222" t="s">
        <v>21</v>
      </c>
      <c r="D9" s="59"/>
      <c r="E9" s="59"/>
      <c r="F9" s="223" t="b">
        <v>0</v>
      </c>
      <c r="H9" s="172" t="s">
        <v>210</v>
      </c>
      <c r="I9" s="59"/>
      <c r="J9" s="59"/>
      <c r="K9" s="173" t="b">
        <v>0</v>
      </c>
    </row>
    <row r="10" spans="1:21" ht="15" customHeight="1" x14ac:dyDescent="0.3">
      <c r="B10" s="148"/>
      <c r="C10" s="224" t="s">
        <v>22</v>
      </c>
      <c r="D10" s="175"/>
      <c r="E10" s="175"/>
      <c r="F10" s="225" t="b">
        <v>0</v>
      </c>
      <c r="H10" s="177" t="s">
        <v>57</v>
      </c>
      <c r="I10" s="178"/>
      <c r="J10" s="178"/>
      <c r="K10" s="179" t="b">
        <v>0</v>
      </c>
    </row>
    <row r="11" spans="1:21" ht="15" customHeight="1" x14ac:dyDescent="0.3">
      <c r="A11" s="131" t="s">
        <v>170</v>
      </c>
      <c r="B11" s="148"/>
      <c r="C11" s="222" t="s">
        <v>56</v>
      </c>
      <c r="D11" s="59"/>
      <c r="E11" s="59"/>
      <c r="F11" s="223" t="b">
        <v>0</v>
      </c>
      <c r="H11" s="172" t="s">
        <v>30</v>
      </c>
      <c r="I11" s="59"/>
      <c r="J11" s="59"/>
      <c r="K11" s="173" t="b">
        <v>0</v>
      </c>
    </row>
    <row r="12" spans="1:21" ht="15" customHeight="1" x14ac:dyDescent="0.3">
      <c r="A12" s="128" t="s">
        <v>175</v>
      </c>
      <c r="B12" s="148"/>
      <c r="C12" s="224" t="s">
        <v>203</v>
      </c>
      <c r="D12" s="175"/>
      <c r="E12" s="175"/>
      <c r="F12" s="225" t="b">
        <v>0</v>
      </c>
      <c r="H12" s="177" t="s">
        <v>28</v>
      </c>
      <c r="I12" s="178"/>
      <c r="J12" s="178"/>
      <c r="K12" s="179" t="b">
        <v>0</v>
      </c>
    </row>
    <row r="13" spans="1:21" ht="15" customHeight="1" x14ac:dyDescent="0.3">
      <c r="A13" s="128" t="s">
        <v>258</v>
      </c>
      <c r="B13" s="148"/>
      <c r="C13" s="222" t="s">
        <v>24</v>
      </c>
      <c r="D13" s="59"/>
      <c r="E13" s="59"/>
      <c r="F13" s="223" t="b">
        <v>0</v>
      </c>
      <c r="H13" s="172" t="s">
        <v>29</v>
      </c>
      <c r="I13" s="59"/>
      <c r="J13" s="59"/>
      <c r="K13" s="173" t="b">
        <v>0</v>
      </c>
    </row>
    <row r="14" spans="1:21" ht="15" customHeight="1" x14ac:dyDescent="0.3">
      <c r="A14" s="128" t="s">
        <v>176</v>
      </c>
      <c r="C14" s="224" t="s">
        <v>25</v>
      </c>
      <c r="D14" s="175"/>
      <c r="E14" s="175"/>
      <c r="F14" s="225" t="b">
        <v>0</v>
      </c>
      <c r="H14" s="177" t="s">
        <v>211</v>
      </c>
      <c r="I14" s="178"/>
      <c r="J14" s="178"/>
      <c r="K14" s="179" t="b">
        <v>0</v>
      </c>
    </row>
    <row r="15" spans="1:21" ht="15" customHeight="1" x14ac:dyDescent="0.3">
      <c r="A15" s="128" t="s">
        <v>178</v>
      </c>
      <c r="B15" s="67"/>
      <c r="C15" s="222" t="s">
        <v>204</v>
      </c>
      <c r="D15" s="59"/>
      <c r="E15" s="59"/>
      <c r="F15" s="223" t="b">
        <v>0</v>
      </c>
      <c r="H15" s="172" t="s">
        <v>212</v>
      </c>
      <c r="I15" s="59"/>
      <c r="J15" s="59"/>
      <c r="K15" s="173" t="b">
        <v>0</v>
      </c>
    </row>
    <row r="16" spans="1:21" ht="15" customHeight="1" x14ac:dyDescent="0.3">
      <c r="B16" s="148"/>
      <c r="C16" s="224" t="s">
        <v>205</v>
      </c>
      <c r="D16" s="175"/>
      <c r="E16" s="175"/>
      <c r="F16" s="225" t="b">
        <v>0</v>
      </c>
      <c r="H16" s="177" t="s">
        <v>213</v>
      </c>
      <c r="I16" s="178"/>
      <c r="J16" s="178"/>
      <c r="K16" s="179" t="b">
        <v>0</v>
      </c>
    </row>
    <row r="17" spans="1:20" ht="15" customHeight="1" x14ac:dyDescent="0.3">
      <c r="A17" s="131" t="s">
        <v>160</v>
      </c>
      <c r="B17" s="148"/>
      <c r="C17" s="222" t="s">
        <v>23</v>
      </c>
      <c r="D17" s="59"/>
      <c r="E17" s="59"/>
      <c r="F17" s="223" t="b">
        <v>0</v>
      </c>
      <c r="H17" s="172" t="s">
        <v>214</v>
      </c>
      <c r="I17" s="59"/>
      <c r="J17" s="59"/>
      <c r="K17" s="173" t="b">
        <v>0</v>
      </c>
    </row>
    <row r="18" spans="1:20" ht="15" customHeight="1" x14ac:dyDescent="0.3">
      <c r="A18" s="128" t="s">
        <v>259</v>
      </c>
      <c r="B18" s="148"/>
      <c r="C18" s="224" t="s">
        <v>26</v>
      </c>
      <c r="D18" s="175"/>
      <c r="E18" s="175"/>
      <c r="F18" s="225" t="b">
        <v>0</v>
      </c>
      <c r="H18" s="177" t="s">
        <v>215</v>
      </c>
      <c r="I18" s="178"/>
      <c r="J18" s="178"/>
      <c r="K18" s="179" t="b">
        <v>0</v>
      </c>
    </row>
    <row r="19" spans="1:20" ht="15" customHeight="1" x14ac:dyDescent="0.3">
      <c r="A19" s="128" t="s">
        <v>260</v>
      </c>
      <c r="B19" s="148"/>
      <c r="C19" s="222" t="s">
        <v>27</v>
      </c>
      <c r="D19" s="59"/>
      <c r="E19" s="59"/>
      <c r="F19" s="223" t="b">
        <v>0</v>
      </c>
      <c r="H19" s="172" t="s">
        <v>216</v>
      </c>
      <c r="I19" s="59"/>
      <c r="J19" s="59"/>
      <c r="K19" s="173" t="b">
        <v>0</v>
      </c>
    </row>
    <row r="20" spans="1:20" ht="15" customHeight="1" x14ac:dyDescent="0.3">
      <c r="A20" s="128" t="s">
        <v>261</v>
      </c>
      <c r="B20" s="68"/>
      <c r="C20" s="224" t="s">
        <v>206</v>
      </c>
      <c r="D20" s="175"/>
      <c r="E20" s="175"/>
      <c r="F20" s="225" t="b">
        <v>0</v>
      </c>
      <c r="H20" s="177" t="s">
        <v>217</v>
      </c>
      <c r="I20" s="178"/>
      <c r="J20" s="178"/>
      <c r="K20" s="179" t="b">
        <v>0</v>
      </c>
    </row>
    <row r="21" spans="1:20" ht="15" customHeight="1" x14ac:dyDescent="0.3">
      <c r="A21" s="128" t="s">
        <v>264</v>
      </c>
      <c r="B21" s="69"/>
      <c r="C21" s="222" t="s">
        <v>207</v>
      </c>
      <c r="D21" s="59"/>
      <c r="E21" s="59"/>
      <c r="F21" s="223" t="b">
        <v>0</v>
      </c>
      <c r="H21" s="172"/>
      <c r="I21" s="59"/>
      <c r="J21" s="59"/>
      <c r="K21" s="173" t="b">
        <v>0</v>
      </c>
    </row>
    <row r="22" spans="1:20" ht="15" customHeight="1" x14ac:dyDescent="0.3">
      <c r="A22" s="132"/>
      <c r="B22" s="148"/>
      <c r="C22" s="224" t="s">
        <v>208</v>
      </c>
      <c r="D22" s="175"/>
      <c r="E22" s="175"/>
      <c r="F22" s="225" t="b">
        <v>0</v>
      </c>
      <c r="H22" s="177"/>
      <c r="I22" s="178"/>
      <c r="J22" s="178"/>
      <c r="K22" s="179" t="b">
        <v>0</v>
      </c>
    </row>
    <row r="23" spans="1:20" ht="15" customHeight="1" x14ac:dyDescent="0.3">
      <c r="A23" s="133" t="s">
        <v>152</v>
      </c>
      <c r="B23" s="148"/>
      <c r="C23" s="222" t="s">
        <v>59</v>
      </c>
      <c r="D23" s="59"/>
      <c r="E23" s="59"/>
      <c r="F23" s="223" t="b">
        <v>0</v>
      </c>
      <c r="H23" s="229"/>
      <c r="I23" s="180"/>
      <c r="J23" s="180"/>
      <c r="K23" s="173" t="b">
        <v>0</v>
      </c>
    </row>
    <row r="24" spans="1:20" ht="15" customHeight="1" x14ac:dyDescent="0.3">
      <c r="A24" s="128" t="s">
        <v>263</v>
      </c>
      <c r="B24" s="148"/>
      <c r="C24" s="226" t="s">
        <v>209</v>
      </c>
      <c r="D24" s="227"/>
      <c r="E24" s="227"/>
      <c r="F24" s="228" t="b">
        <v>0</v>
      </c>
      <c r="H24" s="186"/>
      <c r="I24" s="187"/>
      <c r="J24" s="187"/>
      <c r="K24" s="188" t="b">
        <v>0</v>
      </c>
    </row>
    <row r="25" spans="1:20" s="27" customFormat="1" ht="7.95" customHeight="1" x14ac:dyDescent="0.3">
      <c r="A25" s="343" t="s">
        <v>264</v>
      </c>
      <c r="B25" s="157"/>
      <c r="F25" s="215"/>
      <c r="K25" s="215"/>
    </row>
    <row r="26" spans="1:20" s="60" customFormat="1" ht="19.95" customHeight="1" x14ac:dyDescent="0.3">
      <c r="A26" s="343"/>
      <c r="B26" s="158"/>
      <c r="C26" s="350" t="s">
        <v>158</v>
      </c>
      <c r="D26" s="351"/>
      <c r="E26" s="351"/>
      <c r="F26" s="352"/>
      <c r="H26" s="353" t="s">
        <v>159</v>
      </c>
      <c r="I26" s="354"/>
      <c r="J26" s="354"/>
      <c r="K26" s="355"/>
      <c r="L26" s="82"/>
      <c r="S26" s="2"/>
      <c r="T26" s="2"/>
    </row>
    <row r="27" spans="1:20" s="8" customFormat="1" ht="15" customHeight="1" x14ac:dyDescent="0.3">
      <c r="A27" s="129" t="s">
        <v>265</v>
      </c>
      <c r="B27" s="71"/>
      <c r="C27" s="216" t="s">
        <v>3</v>
      </c>
      <c r="D27" s="217" t="s">
        <v>55</v>
      </c>
      <c r="E27" s="217" t="s">
        <v>161</v>
      </c>
      <c r="F27" s="218" t="s">
        <v>2</v>
      </c>
      <c r="G27" s="9"/>
      <c r="H27" s="219" t="s">
        <v>3</v>
      </c>
      <c r="I27" s="220" t="s">
        <v>55</v>
      </c>
      <c r="J27" s="220" t="s">
        <v>161</v>
      </c>
      <c r="K27" s="221" t="s">
        <v>2</v>
      </c>
      <c r="L27" s="71"/>
      <c r="S27"/>
      <c r="T27"/>
    </row>
    <row r="28" spans="1:20" ht="15" customHeight="1" x14ac:dyDescent="0.3">
      <c r="A28" s="126" t="s">
        <v>262</v>
      </c>
      <c r="B28" s="161"/>
      <c r="C28" s="230" t="s">
        <v>61</v>
      </c>
      <c r="D28" s="59"/>
      <c r="E28" s="59"/>
      <c r="F28" s="231" t="b">
        <v>0</v>
      </c>
      <c r="H28" s="241" t="s">
        <v>87</v>
      </c>
      <c r="I28" s="59"/>
      <c r="J28" s="59"/>
      <c r="K28" s="242" t="b">
        <v>0</v>
      </c>
    </row>
    <row r="29" spans="1:20" ht="15" customHeight="1" x14ac:dyDescent="0.3">
      <c r="B29" s="163"/>
      <c r="C29" s="232" t="s">
        <v>218</v>
      </c>
      <c r="D29" s="233"/>
      <c r="E29" s="233"/>
      <c r="F29" s="234" t="b">
        <v>0</v>
      </c>
      <c r="H29" s="243" t="s">
        <v>224</v>
      </c>
      <c r="I29" s="205"/>
      <c r="J29" s="205"/>
      <c r="K29" s="244" t="b">
        <v>0</v>
      </c>
    </row>
    <row r="30" spans="1:20" ht="15" customHeight="1" x14ac:dyDescent="0.3">
      <c r="A30" s="134" t="s">
        <v>312</v>
      </c>
      <c r="B30" s="163"/>
      <c r="C30" s="230" t="s">
        <v>62</v>
      </c>
      <c r="D30" s="59"/>
      <c r="E30" s="59"/>
      <c r="F30" s="231" t="b">
        <v>0</v>
      </c>
      <c r="H30" s="241" t="s">
        <v>90</v>
      </c>
      <c r="I30" s="59"/>
      <c r="J30" s="59"/>
      <c r="K30" s="242" t="b">
        <v>0</v>
      </c>
    </row>
    <row r="31" spans="1:20" ht="15" customHeight="1" x14ac:dyDescent="0.3">
      <c r="A31" s="135" t="s">
        <v>313</v>
      </c>
      <c r="B31" s="165"/>
      <c r="C31" s="232" t="s">
        <v>63</v>
      </c>
      <c r="D31" s="233"/>
      <c r="E31" s="233"/>
      <c r="F31" s="234" t="b">
        <v>0</v>
      </c>
      <c r="H31" s="243" t="s">
        <v>225</v>
      </c>
      <c r="I31" s="205"/>
      <c r="J31" s="205"/>
      <c r="K31" s="244" t="b">
        <v>0</v>
      </c>
    </row>
    <row r="32" spans="1:20" ht="15" customHeight="1" x14ac:dyDescent="0.3">
      <c r="A32" s="135" t="s">
        <v>177</v>
      </c>
      <c r="B32" s="167"/>
      <c r="C32" s="230" t="s">
        <v>64</v>
      </c>
      <c r="D32" s="59"/>
      <c r="E32" s="59"/>
      <c r="F32" s="231" t="b">
        <v>0</v>
      </c>
      <c r="H32" s="241" t="s">
        <v>226</v>
      </c>
      <c r="I32" s="59"/>
      <c r="J32" s="59"/>
      <c r="K32" s="242" t="b">
        <v>0</v>
      </c>
    </row>
    <row r="33" spans="1:11" ht="15" customHeight="1" x14ac:dyDescent="0.3">
      <c r="A33" s="136" t="s">
        <v>314</v>
      </c>
      <c r="B33" s="168"/>
      <c r="C33" s="232" t="s">
        <v>65</v>
      </c>
      <c r="D33" s="233"/>
      <c r="E33" s="233"/>
      <c r="F33" s="234" t="b">
        <v>0</v>
      </c>
      <c r="H33" s="243" t="s">
        <v>227</v>
      </c>
      <c r="I33" s="205"/>
      <c r="J33" s="205"/>
      <c r="K33" s="244" t="b">
        <v>0</v>
      </c>
    </row>
    <row r="34" spans="1:11" ht="15" customHeight="1" x14ac:dyDescent="0.3">
      <c r="A34" s="137" t="s">
        <v>315</v>
      </c>
      <c r="B34" s="169"/>
      <c r="C34" s="230" t="s">
        <v>66</v>
      </c>
      <c r="D34" s="59"/>
      <c r="E34" s="59"/>
      <c r="F34" s="231" t="b">
        <v>0</v>
      </c>
      <c r="H34" s="241" t="s">
        <v>91</v>
      </c>
      <c r="I34" s="59"/>
      <c r="J34" s="59"/>
      <c r="K34" s="242" t="b">
        <v>0</v>
      </c>
    </row>
    <row r="35" spans="1:11" ht="15" customHeight="1" x14ac:dyDescent="0.3">
      <c r="A35" s="138"/>
      <c r="B35" s="78"/>
      <c r="C35" s="232" t="s">
        <v>219</v>
      </c>
      <c r="D35" s="233"/>
      <c r="E35" s="233"/>
      <c r="F35" s="234" t="b">
        <v>0</v>
      </c>
      <c r="H35" s="243" t="s">
        <v>228</v>
      </c>
      <c r="I35" s="205"/>
      <c r="J35" s="205"/>
      <c r="K35" s="244" t="b">
        <v>0</v>
      </c>
    </row>
    <row r="36" spans="1:11" ht="13.95" customHeight="1" x14ac:dyDescent="0.3">
      <c r="A36" s="124" t="s">
        <v>446</v>
      </c>
      <c r="B36" s="79"/>
      <c r="C36" s="235" t="s">
        <v>220</v>
      </c>
      <c r="D36" s="59"/>
      <c r="E36" s="59"/>
      <c r="F36" s="231" t="b">
        <v>0</v>
      </c>
      <c r="H36" s="245" t="s">
        <v>229</v>
      </c>
      <c r="I36" s="59"/>
      <c r="J36" s="59"/>
      <c r="K36" s="242" t="b">
        <v>0</v>
      </c>
    </row>
    <row r="37" spans="1:11" ht="13.95" customHeight="1" x14ac:dyDescent="0.3">
      <c r="A37" s="135" t="s">
        <v>404</v>
      </c>
      <c r="B37" s="168"/>
      <c r="C37" s="236" t="s">
        <v>221</v>
      </c>
      <c r="D37" s="237"/>
      <c r="E37" s="237"/>
      <c r="F37" s="234" t="b">
        <v>0</v>
      </c>
      <c r="H37" s="246" t="s">
        <v>68</v>
      </c>
      <c r="I37" s="247"/>
      <c r="J37" s="247"/>
      <c r="K37" s="244" t="b">
        <v>0</v>
      </c>
    </row>
    <row r="38" spans="1:11" ht="13.95" customHeight="1" x14ac:dyDescent="0.3">
      <c r="A38" s="136" t="s">
        <v>405</v>
      </c>
      <c r="B38" s="168"/>
      <c r="C38" s="230" t="s">
        <v>222</v>
      </c>
      <c r="D38" s="59"/>
      <c r="E38" s="59"/>
      <c r="F38" s="231" t="b">
        <v>0</v>
      </c>
      <c r="H38" s="241" t="s">
        <v>230</v>
      </c>
      <c r="I38" s="59"/>
      <c r="J38" s="59"/>
      <c r="K38" s="242" t="b">
        <v>0</v>
      </c>
    </row>
    <row r="39" spans="1:11" ht="13.95" customHeight="1" x14ac:dyDescent="0.3">
      <c r="A39" s="136" t="s">
        <v>406</v>
      </c>
      <c r="C39" s="238" t="s">
        <v>223</v>
      </c>
      <c r="D39" s="239"/>
      <c r="E39" s="239"/>
      <c r="F39" s="240" t="b">
        <v>0</v>
      </c>
      <c r="H39" s="248" t="s">
        <v>231</v>
      </c>
      <c r="I39" s="249"/>
      <c r="J39" s="249"/>
      <c r="K39" s="250" t="b">
        <v>0</v>
      </c>
    </row>
    <row r="40" spans="1:11" ht="6" customHeight="1" x14ac:dyDescent="0.3">
      <c r="A40" s="198"/>
    </row>
    <row r="41" spans="1:11" ht="13.95" hidden="1" customHeight="1" x14ac:dyDescent="0.3"/>
    <row r="42" spans="1:11" ht="13.95" hidden="1" customHeight="1" x14ac:dyDescent="0.3"/>
    <row r="43" spans="1:11" ht="13.95" hidden="1" customHeight="1" x14ac:dyDescent="0.3"/>
    <row r="44" spans="1:11" ht="13.95" hidden="1" customHeight="1" x14ac:dyDescent="0.3"/>
    <row r="45" spans="1:11" ht="13.95" hidden="1" customHeight="1" x14ac:dyDescent="0.3"/>
    <row r="46" spans="1:11" ht="13.95" hidden="1" customHeight="1" x14ac:dyDescent="0.3"/>
    <row r="47" spans="1:11" ht="13.95" hidden="1" customHeight="1" x14ac:dyDescent="0.3"/>
    <row r="48" spans="1:11" ht="13.95" hidden="1" customHeight="1" x14ac:dyDescent="0.3"/>
    <row r="49" ht="13.95" hidden="1" customHeight="1" x14ac:dyDescent="0.3"/>
    <row r="50" ht="13.95" hidden="1" customHeight="1" x14ac:dyDescent="0.3"/>
    <row r="51" ht="13.95" hidden="1" customHeight="1" x14ac:dyDescent="0.3"/>
    <row r="52" ht="13.95" hidden="1" customHeight="1" x14ac:dyDescent="0.3"/>
    <row r="53" ht="13.95" hidden="1" customHeight="1" x14ac:dyDescent="0.3"/>
    <row r="54" ht="13.95" hidden="1" customHeight="1" x14ac:dyDescent="0.3"/>
    <row r="55" ht="13.95" hidden="1" customHeight="1" x14ac:dyDescent="0.3"/>
    <row r="56" ht="13.95" hidden="1" customHeight="1" x14ac:dyDescent="0.3"/>
    <row r="57" ht="13.95" hidden="1" customHeight="1" x14ac:dyDescent="0.3"/>
    <row r="58" ht="13.95" hidden="1" customHeight="1" x14ac:dyDescent="0.3"/>
    <row r="59" ht="13.95" hidden="1" customHeight="1" x14ac:dyDescent="0.3"/>
    <row r="60" ht="13.95" hidden="1" customHeight="1" x14ac:dyDescent="0.3"/>
    <row r="61" ht="13.95" hidden="1" customHeight="1" x14ac:dyDescent="0.3"/>
    <row r="62" ht="13.95" hidden="1" customHeight="1" x14ac:dyDescent="0.3"/>
    <row r="63" ht="13.95" hidden="1" customHeight="1" x14ac:dyDescent="0.3"/>
    <row r="64" ht="13.95" hidden="1" customHeight="1" x14ac:dyDescent="0.3"/>
    <row r="65" ht="13.95" hidden="1" customHeight="1" x14ac:dyDescent="0.3"/>
    <row r="66" ht="13.95" hidden="1" customHeight="1" x14ac:dyDescent="0.3"/>
    <row r="67" ht="13.95" hidden="1" customHeight="1" x14ac:dyDescent="0.3"/>
    <row r="68" ht="13.95" hidden="1" customHeight="1" x14ac:dyDescent="0.3"/>
    <row r="69" ht="13.95" hidden="1" customHeight="1" x14ac:dyDescent="0.3"/>
    <row r="70" ht="13.95" hidden="1" customHeight="1" x14ac:dyDescent="0.3"/>
  </sheetData>
  <sheetProtection algorithmName="SHA-512" hashValue="v6yG1LHDdXtQxvpa4Esf//4m67P80rduas7/d0bkCe5UyrsYJN54Iotu8G0Zio2bDxmJtksHTGVDo3SVcEdCCA==" saltValue="ilPUzlJLa+3VhQNTnzl0lw==" spinCount="100000" sheet="1" scenarios="1"/>
  <mergeCells count="9">
    <mergeCell ref="A25:A26"/>
    <mergeCell ref="C5:K5"/>
    <mergeCell ref="C1:K1"/>
    <mergeCell ref="C7:F7"/>
    <mergeCell ref="H7:K7"/>
    <mergeCell ref="C26:F26"/>
    <mergeCell ref="H26:K26"/>
    <mergeCell ref="C6:F6"/>
    <mergeCell ref="H6:K6"/>
  </mergeCells>
  <conditionalFormatting sqref="C4:K4">
    <cfRule type="expression" dxfId="4" priority="1">
      <formula>AND($T$4&gt;0, COLUMN()-COLUMN($C$4)+1 &lt;= MAX(1,ROUNDUP($T$4*9,0)))</formula>
    </cfRule>
  </conditionalFormatting>
  <dataValidations count="2">
    <dataValidation allowBlank="1" showInputMessage="1" errorTitle="Invalid Entry" error="Enter X to mark the task complete." sqref="F9:F25 K9:K25 K28:K39 F28:F39" xr:uid="{9DF2A22B-2931-4D44-A2A9-82A774E99919}"/>
    <dataValidation allowBlank="1" showInputMessage="1" showErrorMessage="1" promptTitle="Quantity" prompt="Enter number of items to pack" sqref="E9:E25 J9:J25 J28:J39 E28:E39" xr:uid="{3B078441-D85C-4102-B08B-D6B72A8789CC}"/>
  </dataValidations>
  <hyperlinks>
    <hyperlink ref="A7" location="'PACKING CLOTHING'!B9" display="→ Clothing / Apparel" xr:uid="{437C1883-F58A-4BDE-9631-A5FBB0B01540}"/>
    <hyperlink ref="A8" location="'PACKING CLOTHING'!G9" display="→ Outerwear / Accessories" xr:uid="{232896B7-3ACA-4E1B-938A-DFBC1D771364}"/>
    <hyperlink ref="A9" location="'PACKING CLOTHING'!G27" display="→ Shoes" xr:uid="{08ABA2F1-4EF8-4C73-B1F1-194E911BE8BA}"/>
    <hyperlink ref="A12" location="'PACKING CORE'!B9" display="→ Toiletries" xr:uid="{693C7719-A70C-4068-B798-500F1C50D54C}"/>
    <hyperlink ref="A13" location="'PACKING CORE'!B27" display="→ Medications / Health" xr:uid="{2FD320E4-8F82-4B69-B1BB-3A17D066DF9F}"/>
    <hyperlink ref="A14" location="'PACKING CORE'!G9" display="→ Personal Care" xr:uid="{5E07737F-9991-458C-849C-441274CCA25A}"/>
    <hyperlink ref="A15" location="'PACKING CORE'!G27" display="→ Travel Essentials" xr:uid="{A2610A87-F1EB-418A-897B-AAAD54BA481F}"/>
    <hyperlink ref="A18" location="'PACKING TRAVEL DAY'!B9" display="→ In-Flight Essentials" xr:uid="{772FA2DD-F6A5-4A34-936A-5A278C77004B}"/>
    <hyperlink ref="A19" location="'PACKING TRAVEL DAY'!B26" display="→ Comfort / Quick Access" xr:uid="{483E973C-C3AA-409B-B063-55187D115BE5}"/>
    <hyperlink ref="A20" location="'PACKING TRAVEL DAY'!G9" display="→ Airport  / Transit" xr:uid="{7DDA3641-1121-4858-88CD-BE5868E534F5}"/>
    <hyperlink ref="A21" location="'PACKING TRAVEL DAY'!G26" display="→ Tech Devices" xr:uid="{6AA66C2D-31B1-4234-A216-951CE303A341}"/>
    <hyperlink ref="A24" location="'PACKING SPECIALTY'!B9" display="→ Adventure / Outdoors" xr:uid="{F80ED8E5-E6C0-4DDF-9EF6-D6772FB967B3}"/>
    <hyperlink ref="A27" location="'PACKING SPECIALTY'!G9" display="→ Beach  / Water" xr:uid="{53DC0417-6F59-4B47-9215-DEF518F2AF54}"/>
    <hyperlink ref="A28" location="'PACKING SPECIALTY'!G26" display="→ Tech Devices" xr:uid="{45B7D88E-5F68-4CB5-AA70-2F7C5F09909E}"/>
    <hyperlink ref="A25" location="'PACKING SPECIALTY'!B26" display="→ Tech / Travel Extras" xr:uid="{50E8705C-CE9F-408B-885D-14DAB21917C3}"/>
    <hyperlink ref="A31" location="'PACKING KIDS CHILDREN'!B9" display="→ Clothing" xr:uid="{86E34838-92C7-405C-99C6-650DE2090083}"/>
    <hyperlink ref="A32" location="'PACKING KIDS CHILDREN'!B26" display="→ Essentials" xr:uid="{117B48EA-B6B6-4D6D-83C0-59881E32B9C9}"/>
    <hyperlink ref="A33" location="'PACKING KIDS CHILDREN'!G9" display="→ Health / Care" xr:uid="{757C3277-2CA8-4A69-98CB-E5F70FB24734}"/>
    <hyperlink ref="A34" location="'PACKING KIDS CHILDREN'!G26" display="→ Travel Day" xr:uid="{94609900-5985-4578-BDBF-DF1819CB0E3D}"/>
    <hyperlink ref="A37" location="'CUSTOM LIST'!A1" display="→ CUSTOM LIST" xr:uid="{98EA645F-E023-42E6-88A6-9341729C8F84}"/>
    <hyperlink ref="A38" location="'TRAVEL STICKERS'!A1" display="→  Travel Stickers" xr:uid="{DA18418A-9BF2-446B-A6D2-DFAABB9C4A4A}"/>
    <hyperlink ref="A39" location="'ACTIVITY STICKERS'!A1" display="→  Activity Stickers" xr:uid="{1B80002E-D9C4-43CD-91DD-E95DDC4EE300}"/>
    <hyperlink ref="A2" location="'START HERE '!A1" display="START HERE" xr:uid="{0F89E42D-1EB4-482F-8F07-0E7AC0A426B7}"/>
    <hyperlink ref="A3" location="'TRIP INFORMATION'!A1" display="Trip Information" xr:uid="{DE71EB3D-DD37-4505-BD23-EAD9F4D0B8AB}"/>
    <hyperlink ref="A4" location="'TASK LIST'!A1" display="→  Task List" xr:uid="{746C9786-6548-4473-8CA1-755ADF80D7F5}"/>
  </hyperlinks>
  <printOptions horizontalCentered="1" verticalCentered="1"/>
  <pageMargins left="0" right="0" top="0" bottom="0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FDF6A-72F4-44F5-BC0B-87946C61D7EF}">
  <dimension ref="A1:U70"/>
  <sheetViews>
    <sheetView showGridLines="0" topLeftCell="A4" zoomScaleNormal="100" workbookViewId="0">
      <selection activeCell="D36" sqref="D36"/>
    </sheetView>
  </sheetViews>
  <sheetFormatPr defaultColWidth="0" defaultRowHeight="14.4" zeroHeight="1" x14ac:dyDescent="0.3"/>
  <cols>
    <col min="1" max="1" width="26" style="130" customWidth="1"/>
    <col min="2" max="2" width="2.77734375" style="64" customWidth="1"/>
    <col min="3" max="3" width="30.77734375" customWidth="1"/>
    <col min="4" max="4" width="18.77734375" customWidth="1"/>
    <col min="5" max="5" width="8.33203125" bestFit="1" customWidth="1"/>
    <col min="6" max="6" width="7.77734375" customWidth="1"/>
    <col min="7" max="7" width="2.5546875" customWidth="1"/>
    <col min="8" max="8" width="30.77734375" customWidth="1"/>
    <col min="9" max="9" width="18.77734375" customWidth="1"/>
    <col min="10" max="10" width="8.33203125" bestFit="1" customWidth="1"/>
    <col min="11" max="11" width="7.77734375" customWidth="1"/>
    <col min="12" max="12" width="2.77734375" style="27" customWidth="1"/>
    <col min="13" max="19" width="0" hidden="1" customWidth="1"/>
    <col min="20" max="16384" width="8.88671875" hidden="1"/>
  </cols>
  <sheetData>
    <row r="1" spans="1:21" ht="31.95" customHeight="1" x14ac:dyDescent="0.3">
      <c r="A1" s="139" t="s">
        <v>444</v>
      </c>
      <c r="C1" s="331" t="s">
        <v>160</v>
      </c>
      <c r="D1" s="332"/>
      <c r="E1" s="332"/>
      <c r="F1" s="332"/>
      <c r="G1" s="332"/>
      <c r="H1" s="332"/>
      <c r="I1" s="332"/>
      <c r="J1" s="332"/>
      <c r="K1" s="333"/>
    </row>
    <row r="2" spans="1:21" ht="15" customHeight="1" x14ac:dyDescent="0.3">
      <c r="A2" s="125" t="s">
        <v>318</v>
      </c>
      <c r="B2" s="145"/>
      <c r="C2" s="90" t="s">
        <v>4</v>
      </c>
      <c r="D2" s="91" t="str">
        <f>IF('TRIP INFORMATION'!D5="","",'TRIP INFORMATION'!D5)</f>
        <v/>
      </c>
      <c r="E2" s="91"/>
      <c r="F2" s="91"/>
      <c r="G2" s="91"/>
      <c r="H2" s="92" t="s">
        <v>5</v>
      </c>
      <c r="I2" s="120" t="str">
        <f>IF('TRIP INFORMATION'!D17="","",'TRIP INFORMATION'!D17)</f>
        <v/>
      </c>
      <c r="J2" s="91"/>
      <c r="K2" s="93"/>
      <c r="S2" s="13" t="s">
        <v>114</v>
      </c>
      <c r="T2">
        <f>COUNTIF(C9:C39,"&lt;&gt;") + COUNTIF(H9:H39,"&lt;&gt;")</f>
        <v>54</v>
      </c>
    </row>
    <row r="3" spans="1:21" ht="15" customHeight="1" x14ac:dyDescent="0.3">
      <c r="A3" s="126" t="s">
        <v>416</v>
      </c>
      <c r="C3" s="90" t="s">
        <v>6</v>
      </c>
      <c r="D3" s="120" t="str">
        <f>IF('TRIP INFORMATION'!I17="","",'TRIP INFORMATION'!I17)</f>
        <v/>
      </c>
      <c r="E3" s="91"/>
      <c r="F3" s="91"/>
      <c r="G3" s="91"/>
      <c r="H3" s="92" t="s">
        <v>7</v>
      </c>
      <c r="I3" s="121" t="str">
        <f ca="1">IF('TRIP INFORMATION'!I17&lt;&gt;"",MAX(0,'TRIP INFORMATION'!I17-TODAY())&amp;" days","")</f>
        <v/>
      </c>
      <c r="J3" s="91"/>
      <c r="K3" s="93"/>
      <c r="S3" s="13" t="s">
        <v>2</v>
      </c>
      <c r="T3">
        <f>COUNTIFS(C9:C39,"&lt;&gt;",F9:F39,TRUE)+COUNTIFS(H9:H39,"&lt;&gt;",K9:K39,TRUE)</f>
        <v>0</v>
      </c>
    </row>
    <row r="4" spans="1:21" ht="18" customHeight="1" x14ac:dyDescent="0.3">
      <c r="A4" s="125" t="s">
        <v>449</v>
      </c>
      <c r="B4" s="66"/>
      <c r="C4" s="94" t="str">
        <f>TEXT($T$4,"0%")&amp;" Complete"</f>
        <v>0% Complete</v>
      </c>
      <c r="D4" s="95"/>
      <c r="E4" s="95"/>
      <c r="F4" s="95"/>
      <c r="G4" s="95"/>
      <c r="H4" s="95"/>
      <c r="I4" s="95"/>
      <c r="J4" s="95"/>
      <c r="K4" s="96"/>
      <c r="S4" s="13" t="s">
        <v>115</v>
      </c>
      <c r="T4" s="147">
        <f>IFERROR(T3/T2,"")</f>
        <v>0</v>
      </c>
      <c r="U4" t="b">
        <f>ISNUMBER(T4)</f>
        <v>1</v>
      </c>
    </row>
    <row r="5" spans="1:21" s="12" customFormat="1" ht="13.05" customHeight="1" x14ac:dyDescent="0.3">
      <c r="A5" s="130"/>
      <c r="B5" s="148"/>
      <c r="C5" s="328" t="str">
        <f>"Total: "&amp;T2&amp;"    Done: "&amp;T3&amp;"    Left: "&amp;(T2-T3)</f>
        <v>Total: 54    Done: 0    Left: 54</v>
      </c>
      <c r="D5" s="329"/>
      <c r="E5" s="329"/>
      <c r="F5" s="329"/>
      <c r="G5" s="329"/>
      <c r="H5" s="329"/>
      <c r="I5" s="329"/>
      <c r="J5" s="329"/>
      <c r="K5" s="330"/>
      <c r="L5" s="80"/>
      <c r="T5" s="10"/>
    </row>
    <row r="6" spans="1:21" s="12" customFormat="1" ht="14.4" customHeight="1" x14ac:dyDescent="0.3">
      <c r="A6" s="127" t="s">
        <v>153</v>
      </c>
      <c r="B6" s="148"/>
      <c r="C6" s="327" t="s">
        <v>248</v>
      </c>
      <c r="D6" s="327"/>
      <c r="E6" s="327"/>
      <c r="F6" s="327"/>
      <c r="G6" s="11"/>
      <c r="H6" s="327" t="s">
        <v>248</v>
      </c>
      <c r="I6" s="327"/>
      <c r="J6" s="327"/>
      <c r="K6" s="327"/>
      <c r="L6" s="80"/>
      <c r="T6" s="10"/>
    </row>
    <row r="7" spans="1:21" s="6" customFormat="1" ht="18" customHeight="1" x14ac:dyDescent="0.3">
      <c r="A7" s="128" t="s">
        <v>173</v>
      </c>
      <c r="B7" s="148"/>
      <c r="C7" s="356" t="s">
        <v>232</v>
      </c>
      <c r="D7" s="357"/>
      <c r="E7" s="357"/>
      <c r="F7" s="358"/>
      <c r="H7" s="337" t="s">
        <v>233</v>
      </c>
      <c r="I7" s="338"/>
      <c r="J7" s="338"/>
      <c r="K7" s="339"/>
      <c r="L7" s="81"/>
    </row>
    <row r="8" spans="1:21" s="8" customFormat="1" ht="15" customHeight="1" x14ac:dyDescent="0.3">
      <c r="A8" s="128" t="s">
        <v>319</v>
      </c>
      <c r="B8" s="64"/>
      <c r="C8" s="97" t="s">
        <v>3</v>
      </c>
      <c r="D8" s="85" t="s">
        <v>55</v>
      </c>
      <c r="E8" s="85" t="s">
        <v>161</v>
      </c>
      <c r="F8" s="98" t="s">
        <v>2</v>
      </c>
      <c r="G8" s="9"/>
      <c r="H8" s="212" t="s">
        <v>3</v>
      </c>
      <c r="I8" s="213" t="s">
        <v>55</v>
      </c>
      <c r="J8" s="213" t="s">
        <v>161</v>
      </c>
      <c r="K8" s="214" t="s">
        <v>2</v>
      </c>
      <c r="L8" s="71"/>
    </row>
    <row r="9" spans="1:21" ht="15" customHeight="1" x14ac:dyDescent="0.3">
      <c r="A9" s="129" t="s">
        <v>174</v>
      </c>
      <c r="B9" s="67"/>
      <c r="C9" s="170" t="s">
        <v>73</v>
      </c>
      <c r="D9" s="59"/>
      <c r="E9" s="59"/>
      <c r="F9" s="171" t="b">
        <v>0</v>
      </c>
      <c r="H9" s="172" t="s">
        <v>87</v>
      </c>
      <c r="I9" s="59"/>
      <c r="J9" s="59"/>
      <c r="K9" s="173" t="b">
        <v>0</v>
      </c>
    </row>
    <row r="10" spans="1:21" ht="15" customHeight="1" x14ac:dyDescent="0.3">
      <c r="B10" s="148"/>
      <c r="C10" s="174" t="s">
        <v>74</v>
      </c>
      <c r="D10" s="175"/>
      <c r="E10" s="175"/>
      <c r="F10" s="176" t="b">
        <v>0</v>
      </c>
      <c r="H10" s="177" t="s">
        <v>88</v>
      </c>
      <c r="I10" s="178"/>
      <c r="J10" s="178"/>
      <c r="K10" s="179" t="b">
        <v>0</v>
      </c>
    </row>
    <row r="11" spans="1:21" ht="15" customHeight="1" x14ac:dyDescent="0.3">
      <c r="A11" s="131" t="s">
        <v>170</v>
      </c>
      <c r="B11" s="148"/>
      <c r="C11" s="170" t="s">
        <v>75</v>
      </c>
      <c r="D11" s="59"/>
      <c r="E11" s="59"/>
      <c r="F11" s="171" t="b">
        <v>0</v>
      </c>
      <c r="H11" s="172" t="s">
        <v>89</v>
      </c>
      <c r="I11" s="59"/>
      <c r="J11" s="59"/>
      <c r="K11" s="173" t="b">
        <v>0</v>
      </c>
    </row>
    <row r="12" spans="1:21" ht="15" customHeight="1" x14ac:dyDescent="0.3">
      <c r="A12" s="128" t="s">
        <v>175</v>
      </c>
      <c r="B12" s="148"/>
      <c r="C12" s="174" t="s">
        <v>76</v>
      </c>
      <c r="D12" s="175"/>
      <c r="E12" s="175"/>
      <c r="F12" s="176" t="b">
        <v>0</v>
      </c>
      <c r="H12" s="177" t="s">
        <v>224</v>
      </c>
      <c r="I12" s="178"/>
      <c r="J12" s="178"/>
      <c r="K12" s="179" t="b">
        <v>0</v>
      </c>
    </row>
    <row r="13" spans="1:21" ht="15" customHeight="1" x14ac:dyDescent="0.3">
      <c r="A13" s="128" t="s">
        <v>258</v>
      </c>
      <c r="B13" s="148"/>
      <c r="C13" s="170" t="s">
        <v>69</v>
      </c>
      <c r="D13" s="59"/>
      <c r="E13" s="59"/>
      <c r="F13" s="171" t="b">
        <v>0</v>
      </c>
      <c r="H13" s="172" t="s">
        <v>92</v>
      </c>
      <c r="I13" s="59"/>
      <c r="J13" s="59"/>
      <c r="K13" s="173" t="b">
        <v>0</v>
      </c>
    </row>
    <row r="14" spans="1:21" ht="15" customHeight="1" x14ac:dyDescent="0.3">
      <c r="A14" s="128" t="s">
        <v>176</v>
      </c>
      <c r="C14" s="174" t="s">
        <v>77</v>
      </c>
      <c r="D14" s="175"/>
      <c r="E14" s="175"/>
      <c r="F14" s="176" t="b">
        <v>0</v>
      </c>
      <c r="H14" s="177" t="s">
        <v>93</v>
      </c>
      <c r="I14" s="178"/>
      <c r="J14" s="178"/>
      <c r="K14" s="179" t="b">
        <v>0</v>
      </c>
    </row>
    <row r="15" spans="1:21" ht="15" customHeight="1" x14ac:dyDescent="0.3">
      <c r="A15" s="128" t="s">
        <v>178</v>
      </c>
      <c r="B15" s="67"/>
      <c r="C15" s="170" t="s">
        <v>78</v>
      </c>
      <c r="D15" s="59"/>
      <c r="E15" s="59"/>
      <c r="F15" s="171" t="b">
        <v>0</v>
      </c>
      <c r="H15" s="172" t="s">
        <v>238</v>
      </c>
      <c r="I15" s="59"/>
      <c r="J15" s="59"/>
      <c r="K15" s="173" t="b">
        <v>0</v>
      </c>
    </row>
    <row r="16" spans="1:21" ht="15" customHeight="1" x14ac:dyDescent="0.3">
      <c r="B16" s="148"/>
      <c r="C16" s="174" t="s">
        <v>79</v>
      </c>
      <c r="D16" s="175"/>
      <c r="E16" s="175"/>
      <c r="F16" s="176" t="b">
        <v>0</v>
      </c>
      <c r="H16" s="177" t="s">
        <v>67</v>
      </c>
      <c r="I16" s="178"/>
      <c r="J16" s="178"/>
      <c r="K16" s="179" t="b">
        <v>0</v>
      </c>
    </row>
    <row r="17" spans="1:20" ht="15" customHeight="1" x14ac:dyDescent="0.3">
      <c r="A17" s="131" t="s">
        <v>160</v>
      </c>
      <c r="B17" s="148"/>
      <c r="C17" s="170" t="s">
        <v>236</v>
      </c>
      <c r="D17" s="59"/>
      <c r="E17" s="59"/>
      <c r="F17" s="171" t="b">
        <v>0</v>
      </c>
      <c r="H17" s="172" t="s">
        <v>82</v>
      </c>
      <c r="I17" s="59"/>
      <c r="J17" s="59"/>
      <c r="K17" s="173" t="b">
        <v>0</v>
      </c>
      <c r="S17" s="7"/>
    </row>
    <row r="18" spans="1:20" ht="15" customHeight="1" x14ac:dyDescent="0.3">
      <c r="A18" s="128" t="s">
        <v>259</v>
      </c>
      <c r="B18" s="148"/>
      <c r="C18" s="174" t="s">
        <v>71</v>
      </c>
      <c r="D18" s="175"/>
      <c r="E18" s="175"/>
      <c r="F18" s="176" t="b">
        <v>0</v>
      </c>
      <c r="H18" s="177" t="s">
        <v>58</v>
      </c>
      <c r="I18" s="178"/>
      <c r="J18" s="178"/>
      <c r="K18" s="179" t="b">
        <v>0</v>
      </c>
      <c r="S18" s="7"/>
    </row>
    <row r="19" spans="1:20" ht="15" customHeight="1" x14ac:dyDescent="0.3">
      <c r="A19" s="128" t="s">
        <v>260</v>
      </c>
      <c r="B19" s="148"/>
      <c r="C19" s="170" t="s">
        <v>70</v>
      </c>
      <c r="D19" s="59"/>
      <c r="E19" s="59"/>
      <c r="F19" s="171" t="b">
        <v>0</v>
      </c>
      <c r="H19" s="172" t="s">
        <v>84</v>
      </c>
      <c r="I19" s="59"/>
      <c r="J19" s="59"/>
      <c r="K19" s="173" t="b">
        <v>0</v>
      </c>
      <c r="S19" s="7"/>
      <c r="T19" s="147"/>
    </row>
    <row r="20" spans="1:20" ht="15" customHeight="1" x14ac:dyDescent="0.3">
      <c r="A20" s="128" t="s">
        <v>261</v>
      </c>
      <c r="B20" s="68"/>
      <c r="C20" s="174" t="s">
        <v>237</v>
      </c>
      <c r="D20" s="175"/>
      <c r="E20" s="175"/>
      <c r="F20" s="176" t="b">
        <v>0</v>
      </c>
      <c r="H20" s="177" t="s">
        <v>85</v>
      </c>
      <c r="I20" s="178"/>
      <c r="J20" s="178"/>
      <c r="K20" s="179" t="b">
        <v>0</v>
      </c>
    </row>
    <row r="21" spans="1:20" ht="15" customHeight="1" x14ac:dyDescent="0.3">
      <c r="A21" s="128" t="s">
        <v>264</v>
      </c>
      <c r="B21" s="69"/>
      <c r="C21" s="170"/>
      <c r="D21" s="59"/>
      <c r="E21" s="59"/>
      <c r="F21" s="171" t="b">
        <v>0</v>
      </c>
      <c r="H21" s="172"/>
      <c r="I21" s="59"/>
      <c r="J21" s="59"/>
      <c r="K21" s="173" t="b">
        <v>0</v>
      </c>
    </row>
    <row r="22" spans="1:20" ht="15" customHeight="1" x14ac:dyDescent="0.3">
      <c r="A22" s="132"/>
      <c r="B22" s="148"/>
      <c r="C22" s="174"/>
      <c r="D22" s="175"/>
      <c r="E22" s="175"/>
      <c r="F22" s="176" t="b">
        <v>0</v>
      </c>
      <c r="H22" s="177"/>
      <c r="I22" s="178"/>
      <c r="J22" s="178"/>
      <c r="K22" s="179" t="b">
        <v>0</v>
      </c>
    </row>
    <row r="23" spans="1:20" ht="15" customHeight="1" x14ac:dyDescent="0.3">
      <c r="A23" s="133" t="s">
        <v>152</v>
      </c>
      <c r="B23" s="148"/>
      <c r="C23" s="252"/>
      <c r="D23" s="253"/>
      <c r="E23" s="253"/>
      <c r="F23" s="254" t="b">
        <v>0</v>
      </c>
      <c r="H23" s="255"/>
      <c r="I23" s="256"/>
      <c r="J23" s="256"/>
      <c r="K23" s="257" t="b">
        <v>0</v>
      </c>
    </row>
    <row r="24" spans="1:20" ht="6" customHeight="1" x14ac:dyDescent="0.3">
      <c r="B24" s="148"/>
      <c r="C24" s="27"/>
      <c r="D24" s="27"/>
      <c r="E24" s="27"/>
      <c r="F24" s="215"/>
      <c r="H24" s="86"/>
      <c r="I24" s="86"/>
      <c r="J24" s="86"/>
      <c r="K24" s="215"/>
    </row>
    <row r="25" spans="1:20" s="6" customFormat="1" ht="18" customHeight="1" x14ac:dyDescent="0.3">
      <c r="A25" s="125" t="s">
        <v>263</v>
      </c>
      <c r="B25" s="148"/>
      <c r="C25" s="350" t="s">
        <v>235</v>
      </c>
      <c r="D25" s="359"/>
      <c r="E25" s="359"/>
      <c r="F25" s="360"/>
      <c r="H25" s="340" t="s">
        <v>234</v>
      </c>
      <c r="I25" s="361"/>
      <c r="J25" s="361"/>
      <c r="K25" s="362"/>
      <c r="L25" s="27"/>
      <c r="S25"/>
      <c r="T25"/>
    </row>
    <row r="26" spans="1:20" s="8" customFormat="1" ht="15" customHeight="1" x14ac:dyDescent="0.3">
      <c r="A26" s="251" t="s">
        <v>264</v>
      </c>
      <c r="B26" s="157"/>
      <c r="C26" s="216" t="s">
        <v>3</v>
      </c>
      <c r="D26" s="217" t="s">
        <v>55</v>
      </c>
      <c r="E26" s="217" t="s">
        <v>161</v>
      </c>
      <c r="F26" s="218" t="s">
        <v>2</v>
      </c>
      <c r="G26" s="9"/>
      <c r="H26" s="103" t="s">
        <v>3</v>
      </c>
      <c r="I26" s="84" t="s">
        <v>55</v>
      </c>
      <c r="J26" s="84" t="s">
        <v>161</v>
      </c>
      <c r="K26" s="104" t="s">
        <v>2</v>
      </c>
      <c r="L26" s="27"/>
      <c r="S26"/>
      <c r="T26"/>
    </row>
    <row r="27" spans="1:20" ht="15" customHeight="1" x14ac:dyDescent="0.3">
      <c r="A27" s="129" t="s">
        <v>265</v>
      </c>
      <c r="B27" s="158"/>
      <c r="C27" s="230" t="s">
        <v>80</v>
      </c>
      <c r="D27" s="59"/>
      <c r="E27" s="59"/>
      <c r="F27" s="231" t="b">
        <v>0</v>
      </c>
      <c r="H27" s="202" t="s">
        <v>93</v>
      </c>
      <c r="I27" s="59"/>
      <c r="J27" s="59"/>
      <c r="K27" s="203" t="b">
        <v>0</v>
      </c>
      <c r="L27" s="82"/>
    </row>
    <row r="28" spans="1:20" ht="15" customHeight="1" x14ac:dyDescent="0.3">
      <c r="A28" s="126" t="s">
        <v>262</v>
      </c>
      <c r="B28" s="71"/>
      <c r="C28" s="232" t="s">
        <v>81</v>
      </c>
      <c r="D28" s="233"/>
      <c r="E28" s="233"/>
      <c r="F28" s="234" t="b">
        <v>0</v>
      </c>
      <c r="H28" s="204" t="s">
        <v>94</v>
      </c>
      <c r="I28" s="205"/>
      <c r="J28" s="205"/>
      <c r="K28" s="206" t="b">
        <v>0</v>
      </c>
      <c r="L28" s="71"/>
    </row>
    <row r="29" spans="1:20" ht="15" customHeight="1" x14ac:dyDescent="0.3">
      <c r="B29" s="161"/>
      <c r="C29" s="230" t="s">
        <v>72</v>
      </c>
      <c r="D29" s="59"/>
      <c r="E29" s="59"/>
      <c r="F29" s="231" t="b">
        <v>0</v>
      </c>
      <c r="H29" s="202" t="s">
        <v>95</v>
      </c>
      <c r="I29" s="59"/>
      <c r="J29" s="59"/>
      <c r="K29" s="203" t="b">
        <v>0</v>
      </c>
    </row>
    <row r="30" spans="1:20" ht="15" customHeight="1" x14ac:dyDescent="0.3">
      <c r="A30" s="134" t="s">
        <v>312</v>
      </c>
      <c r="B30" s="163"/>
      <c r="C30" s="232" t="s">
        <v>83</v>
      </c>
      <c r="D30" s="233"/>
      <c r="E30" s="233"/>
      <c r="F30" s="234" t="b">
        <v>0</v>
      </c>
      <c r="H30" s="204" t="s">
        <v>96</v>
      </c>
      <c r="I30" s="205"/>
      <c r="J30" s="205"/>
      <c r="K30" s="206" t="b">
        <v>0</v>
      </c>
    </row>
    <row r="31" spans="1:20" ht="15" customHeight="1" x14ac:dyDescent="0.3">
      <c r="A31" s="135" t="s">
        <v>313</v>
      </c>
      <c r="B31" s="163"/>
      <c r="C31" s="230" t="s">
        <v>239</v>
      </c>
      <c r="D31" s="59"/>
      <c r="E31" s="59"/>
      <c r="F31" s="231" t="b">
        <v>0</v>
      </c>
      <c r="H31" s="202" t="s">
        <v>97</v>
      </c>
      <c r="I31" s="59"/>
      <c r="J31" s="59"/>
      <c r="K31" s="203" t="b">
        <v>0</v>
      </c>
    </row>
    <row r="32" spans="1:20" ht="15" customHeight="1" x14ac:dyDescent="0.3">
      <c r="A32" s="135" t="s">
        <v>177</v>
      </c>
      <c r="B32" s="165"/>
      <c r="C32" s="232" t="s">
        <v>86</v>
      </c>
      <c r="D32" s="233"/>
      <c r="E32" s="233"/>
      <c r="F32" s="234" t="b">
        <v>0</v>
      </c>
      <c r="H32" s="204" t="s">
        <v>98</v>
      </c>
      <c r="I32" s="205"/>
      <c r="J32" s="205"/>
      <c r="K32" s="206" t="b">
        <v>0</v>
      </c>
    </row>
    <row r="33" spans="1:11" ht="15" customHeight="1" x14ac:dyDescent="0.3">
      <c r="A33" s="136" t="s">
        <v>314</v>
      </c>
      <c r="B33" s="167"/>
      <c r="C33" s="230" t="s">
        <v>240</v>
      </c>
      <c r="D33" s="59"/>
      <c r="E33" s="59"/>
      <c r="F33" s="231" t="b">
        <v>0</v>
      </c>
      <c r="H33" s="202" t="s">
        <v>99</v>
      </c>
      <c r="I33" s="59"/>
      <c r="J33" s="59"/>
      <c r="K33" s="203" t="b">
        <v>0</v>
      </c>
    </row>
    <row r="34" spans="1:11" ht="15" customHeight="1" x14ac:dyDescent="0.3">
      <c r="A34" s="137" t="s">
        <v>315</v>
      </c>
      <c r="B34" s="168"/>
      <c r="C34" s="232" t="s">
        <v>76</v>
      </c>
      <c r="D34" s="233"/>
      <c r="E34" s="233"/>
      <c r="F34" s="234" t="b">
        <v>0</v>
      </c>
      <c r="H34" s="204" t="s">
        <v>100</v>
      </c>
      <c r="I34" s="205"/>
      <c r="J34" s="205"/>
      <c r="K34" s="206" t="b">
        <v>0</v>
      </c>
    </row>
    <row r="35" spans="1:11" ht="15" customHeight="1" x14ac:dyDescent="0.3">
      <c r="A35" s="138"/>
      <c r="B35" s="169"/>
      <c r="C35" s="235" t="s">
        <v>241</v>
      </c>
      <c r="D35" s="59"/>
      <c r="E35" s="59"/>
      <c r="F35" s="231" t="b">
        <v>0</v>
      </c>
      <c r="H35" s="202" t="s">
        <v>245</v>
      </c>
      <c r="I35" s="59"/>
      <c r="J35" s="59"/>
      <c r="K35" s="203" t="b">
        <v>0</v>
      </c>
    </row>
    <row r="36" spans="1:11" ht="15" customHeight="1" x14ac:dyDescent="0.3">
      <c r="A36" s="124" t="s">
        <v>446</v>
      </c>
      <c r="B36" s="78"/>
      <c r="C36" s="236" t="s">
        <v>242</v>
      </c>
      <c r="D36" s="233"/>
      <c r="E36" s="233"/>
      <c r="F36" s="234" t="b">
        <v>0</v>
      </c>
      <c r="H36" s="204" t="s">
        <v>246</v>
      </c>
      <c r="I36" s="205"/>
      <c r="J36" s="205"/>
      <c r="K36" s="206" t="b">
        <v>0</v>
      </c>
    </row>
    <row r="37" spans="1:11" ht="13.95" customHeight="1" x14ac:dyDescent="0.3">
      <c r="A37" s="135" t="s">
        <v>404</v>
      </c>
      <c r="B37" s="79"/>
      <c r="C37" s="230" t="s">
        <v>243</v>
      </c>
      <c r="D37" s="59"/>
      <c r="E37" s="59"/>
      <c r="F37" s="231" t="b">
        <v>0</v>
      </c>
      <c r="H37" s="261" t="s">
        <v>101</v>
      </c>
      <c r="I37" s="59"/>
      <c r="J37" s="59"/>
      <c r="K37" s="203" t="b">
        <v>0</v>
      </c>
    </row>
    <row r="38" spans="1:11" ht="13.95" customHeight="1" x14ac:dyDescent="0.3">
      <c r="A38" s="136" t="s">
        <v>405</v>
      </c>
      <c r="B38" s="168"/>
      <c r="C38" s="232" t="s">
        <v>244</v>
      </c>
      <c r="D38" s="233"/>
      <c r="E38" s="233"/>
      <c r="F38" s="234" t="b">
        <v>0</v>
      </c>
      <c r="H38" s="204" t="s">
        <v>193</v>
      </c>
      <c r="I38" s="205"/>
      <c r="J38" s="205"/>
      <c r="K38" s="206" t="b">
        <v>0</v>
      </c>
    </row>
    <row r="39" spans="1:11" ht="13.95" customHeight="1" x14ac:dyDescent="0.3">
      <c r="A39" s="136" t="s">
        <v>406</v>
      </c>
      <c r="B39" s="168"/>
      <c r="C39" s="258" t="s">
        <v>91</v>
      </c>
      <c r="D39" s="259"/>
      <c r="E39" s="259"/>
      <c r="F39" s="260" t="b">
        <v>0</v>
      </c>
      <c r="H39" s="262" t="s">
        <v>247</v>
      </c>
      <c r="I39" s="263"/>
      <c r="J39" s="263"/>
      <c r="K39" s="264" t="b">
        <v>0</v>
      </c>
    </row>
    <row r="40" spans="1:11" ht="6" customHeight="1" x14ac:dyDescent="0.3">
      <c r="A40" s="198"/>
      <c r="F40" s="3"/>
      <c r="K40" s="3"/>
    </row>
    <row r="41" spans="1:11" ht="13.95" hidden="1" customHeight="1" x14ac:dyDescent="0.3"/>
    <row r="42" spans="1:11" ht="13.95" hidden="1" customHeight="1" x14ac:dyDescent="0.3"/>
    <row r="43" spans="1:11" ht="13.95" hidden="1" customHeight="1" x14ac:dyDescent="0.3"/>
    <row r="44" spans="1:11" ht="13.95" hidden="1" customHeight="1" x14ac:dyDescent="0.3"/>
    <row r="45" spans="1:11" ht="13.95" hidden="1" customHeight="1" x14ac:dyDescent="0.3"/>
    <row r="46" spans="1:11" ht="13.95" hidden="1" customHeight="1" x14ac:dyDescent="0.3"/>
    <row r="47" spans="1:11" ht="13.95" hidden="1" customHeight="1" x14ac:dyDescent="0.3"/>
    <row r="48" spans="1:11" ht="13.95" hidden="1" customHeight="1" x14ac:dyDescent="0.3"/>
    <row r="49" ht="13.95" hidden="1" customHeight="1" x14ac:dyDescent="0.3"/>
    <row r="50" ht="13.95" hidden="1" customHeight="1" x14ac:dyDescent="0.3"/>
    <row r="51" ht="13.95" hidden="1" customHeight="1" x14ac:dyDescent="0.3"/>
    <row r="52" ht="13.95" hidden="1" customHeight="1" x14ac:dyDescent="0.3"/>
    <row r="53" ht="13.95" hidden="1" customHeight="1" x14ac:dyDescent="0.3"/>
    <row r="54" ht="13.95" hidden="1" customHeight="1" x14ac:dyDescent="0.3"/>
    <row r="55" ht="13.95" hidden="1" customHeight="1" x14ac:dyDescent="0.3"/>
    <row r="56" ht="13.95" hidden="1" customHeight="1" x14ac:dyDescent="0.3"/>
    <row r="57" ht="13.95" hidden="1" customHeight="1" x14ac:dyDescent="0.3"/>
    <row r="58" ht="13.95" hidden="1" customHeight="1" x14ac:dyDescent="0.3"/>
    <row r="59" ht="13.95" hidden="1" customHeight="1" x14ac:dyDescent="0.3"/>
    <row r="60" ht="13.95" hidden="1" customHeight="1" x14ac:dyDescent="0.3"/>
    <row r="61" ht="13.95" hidden="1" customHeight="1" x14ac:dyDescent="0.3"/>
    <row r="62" ht="13.95" hidden="1" customHeight="1" x14ac:dyDescent="0.3"/>
    <row r="63" ht="13.95" hidden="1" customHeight="1" x14ac:dyDescent="0.3"/>
    <row r="64" ht="13.95" hidden="1" customHeight="1" x14ac:dyDescent="0.3"/>
    <row r="65" ht="13.95" hidden="1" customHeight="1" x14ac:dyDescent="0.3"/>
    <row r="66" ht="13.95" hidden="1" customHeight="1" x14ac:dyDescent="0.3"/>
    <row r="67" ht="13.95" hidden="1" customHeight="1" x14ac:dyDescent="0.3"/>
    <row r="68" ht="13.95" hidden="1" customHeight="1" x14ac:dyDescent="0.3"/>
    <row r="69" ht="14.4" hidden="1" customHeight="1" x14ac:dyDescent="0.3"/>
    <row r="70" ht="14.4" hidden="1" customHeight="1" x14ac:dyDescent="0.3"/>
  </sheetData>
  <sheetProtection algorithmName="SHA-512" hashValue="cEQmV6GsB4qM3xfz0+yssUQm7wptnYS8N9w7ENmqoUZNvE/I8X8Vqw7p5mvkJMPDt1J4D7JW7LTlBwWOMKSjVw==" saltValue="zisqBZ+iZ/kXd7lW+MaauA==" spinCount="100000" sheet="1" scenarios="1"/>
  <mergeCells count="8">
    <mergeCell ref="C5:K5"/>
    <mergeCell ref="C1:K1"/>
    <mergeCell ref="C7:F7"/>
    <mergeCell ref="H7:K7"/>
    <mergeCell ref="C25:F25"/>
    <mergeCell ref="H25:K25"/>
    <mergeCell ref="C6:F6"/>
    <mergeCell ref="H6:K6"/>
  </mergeCells>
  <conditionalFormatting sqref="C4:K4">
    <cfRule type="expression" dxfId="3" priority="1">
      <formula>AND($T$4&gt;0, COLUMN()-COLUMN($C$4)+1 &lt;= MAX(1,ROUNDUP($T$4*9,0)))</formula>
    </cfRule>
  </conditionalFormatting>
  <dataValidations count="2">
    <dataValidation allowBlank="1" showInputMessage="1" errorTitle="Invalid Entry" error="Enter X to mark the task complete." sqref="F9:F24 K9:K24 F27:F39 K27:K39" xr:uid="{5C6B5B73-0A29-4E21-B997-4D34BA585002}"/>
    <dataValidation type="whole" operator="greaterThanOrEqual" allowBlank="1" showInputMessage="1" showErrorMessage="1" promptTitle="Quantity" prompt="Enter number of items to pack" sqref="J9:J24 E9:E24 J27:J39 E27:E39" xr:uid="{A2A29504-5B23-4F60-A271-9E9FBED0304D}">
      <formula1>0</formula1>
    </dataValidation>
  </dataValidations>
  <hyperlinks>
    <hyperlink ref="A7" location="'PACKING CLOTHING'!B9" display="→ Clothing / Apparel" xr:uid="{17F50A2A-5550-4393-95DA-9041D90DACAB}"/>
    <hyperlink ref="A8" location="'PACKING CLOTHING'!G9" display="→ Outerwear / Accessories" xr:uid="{0EAF8E26-F566-42BC-AEAC-6C13B3B8A8F7}"/>
    <hyperlink ref="A9" location="'PACKING CLOTHING'!G27" display="→ Shoes" xr:uid="{BF4D8763-7321-4DE3-B054-98896D7A5503}"/>
    <hyperlink ref="A12" location="'PACKING CORE'!B9" display="→ Toiletries" xr:uid="{2432D956-50C3-44DF-9D17-1D8264AA2DDB}"/>
    <hyperlink ref="A13" location="'PACKING CORE'!B27" display="→ Medications / Health" xr:uid="{56784203-179E-458E-A91F-25E84E336051}"/>
    <hyperlink ref="A14" location="'PACKING CORE'!G9" display="→ Personal Care" xr:uid="{718CC86F-170A-4E9D-A367-F3B00A344070}"/>
    <hyperlink ref="A15" location="'PACKING CORE'!G27" display="→ Travel Essentials" xr:uid="{1EAD6CE5-70A8-4F40-B00D-902E19C2143B}"/>
    <hyperlink ref="A18" location="'PACKING TRAVEL DAY'!B9" display="→ In-Flight Essentials" xr:uid="{DF509F25-0C08-43CE-9AC6-F78027E269BF}"/>
    <hyperlink ref="A19" location="'PACKING TRAVEL DAY'!B26" display="→ Comfort / Quick Access" xr:uid="{BEF11E91-55D3-4148-A013-B2892934B508}"/>
    <hyperlink ref="A20" location="'PACKING TRAVEL DAY'!G9" display="→ Airport  / Transit" xr:uid="{4B4A4B59-8FE7-4F3E-BB63-03BDD804A0A4}"/>
    <hyperlink ref="A21" location="'PACKING TRAVEL DAY'!G26" display="→ Tech Devices" xr:uid="{32CEDD4A-1E82-40B8-B15A-595C16644005}"/>
    <hyperlink ref="A25" location="'PACKING SPECIALTY'!B9" display="→ Adventure / Outdoors" xr:uid="{EE7677DF-7E4D-43CA-8C32-5C42E6AF86F0}"/>
    <hyperlink ref="A27" location="'PACKING SPECIALTY'!G9" display="→ Beach  / Water" xr:uid="{9A38E5B5-2EAA-47A9-A182-E6D9B9DBF329}"/>
    <hyperlink ref="A28" location="'PACKING SPECIALTY'!G26" display="→ Tech Devices" xr:uid="{87D788F5-0186-4E19-8B5E-A2B2130B860F}"/>
    <hyperlink ref="A26" location="'PACKING SPECIALTY'!B26" display="→ Tech / Travel Extras" xr:uid="{7D4C527A-2401-4611-8E3C-2319CC62A9B0}"/>
    <hyperlink ref="A31" location="'PACKING KIDS CHILDREN'!B9" display="→ Clothing" xr:uid="{769828AD-C200-4C3A-BF30-05DE62903FC8}"/>
    <hyperlink ref="A32" location="'PACKING KIDS CHILDREN'!B26" display="→ Essentials" xr:uid="{5326F598-88F6-435C-A19E-A55FA1E90AAA}"/>
    <hyperlink ref="A33" location="'PACKING KIDS CHILDREN'!G9" display="→ Health / Care" xr:uid="{7517C21D-58A4-49A4-AEC2-8337635C2C48}"/>
    <hyperlink ref="A34" location="'PACKING KIDS CHILDREN'!G26" display="→ Travel Day" xr:uid="{F6EEDF4B-971B-4597-8F8C-9DB143E3A6C0}"/>
    <hyperlink ref="A37" location="'CUSTOM LIST'!A1" display="→ CUSTOM LIST" xr:uid="{B8C764DA-6013-4B72-82EA-4E64041E6044}"/>
    <hyperlink ref="A38" location="'TRAVEL STICKERS'!A1" display="→  Travel Stickers" xr:uid="{F8F3C8D9-CF9A-41BF-B72E-CDFB61278AC0}"/>
    <hyperlink ref="A39" location="'ACTIVITY STICKERS'!A1" display="→  Activity Stickers" xr:uid="{C751DA5B-FC3D-4912-81E2-19025ED27C69}"/>
    <hyperlink ref="A2" location="'START HERE '!A1" display="START HERE" xr:uid="{77C272D2-113E-4989-BF5A-E7AB0CB00444}"/>
    <hyperlink ref="A3" location="'TRIP INFORMATION'!A1" display="Trip Information" xr:uid="{95743BA0-AC76-4EEC-9914-5F60E9BDCF52}"/>
    <hyperlink ref="A4" location="'TASK LIST'!A1" display="→  Task List" xr:uid="{1B5C78DF-5118-4057-8AE4-8DB9097DF915}"/>
  </hyperlinks>
  <printOptions horizontalCentered="1" verticalCentered="1"/>
  <pageMargins left="0" right="0" top="0" bottom="0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A19B-AE4E-4CCC-AAAC-3EFF23D1E288}">
  <dimension ref="A1:U70"/>
  <sheetViews>
    <sheetView showGridLines="0" zoomScaleNormal="100" workbookViewId="0">
      <selection activeCell="K10" sqref="K10"/>
    </sheetView>
  </sheetViews>
  <sheetFormatPr defaultColWidth="0" defaultRowHeight="14.4" zeroHeight="1" x14ac:dyDescent="0.3"/>
  <cols>
    <col min="1" max="1" width="26" style="105" customWidth="1"/>
    <col min="2" max="2" width="2.77734375" style="64" customWidth="1"/>
    <col min="3" max="3" width="30.77734375" style="1" customWidth="1"/>
    <col min="4" max="4" width="18.77734375" style="1" customWidth="1"/>
    <col min="5" max="5" width="8.33203125" style="1" bestFit="1" customWidth="1"/>
    <col min="6" max="6" width="7.77734375" style="1" customWidth="1"/>
    <col min="7" max="7" width="2.5546875" customWidth="1"/>
    <col min="8" max="8" width="30.77734375" style="1" customWidth="1"/>
    <col min="9" max="9" width="18.77734375" style="1" customWidth="1"/>
    <col min="10" max="10" width="8.33203125" style="1" bestFit="1" customWidth="1"/>
    <col min="11" max="11" width="7.77734375" style="1" customWidth="1"/>
    <col min="12" max="12" width="2.77734375" style="27" customWidth="1"/>
    <col min="13" max="16384" width="8.88671875" hidden="1"/>
  </cols>
  <sheetData>
    <row r="1" spans="1:21" ht="31.95" customHeight="1" x14ac:dyDescent="0.3">
      <c r="A1" s="139" t="s">
        <v>444</v>
      </c>
      <c r="C1" s="366" t="s">
        <v>152</v>
      </c>
      <c r="D1" s="367"/>
      <c r="E1" s="367"/>
      <c r="F1" s="367"/>
      <c r="G1" s="367"/>
      <c r="H1" s="367"/>
      <c r="I1" s="367"/>
      <c r="J1" s="367"/>
      <c r="K1" s="368"/>
    </row>
    <row r="2" spans="1:21" ht="15" customHeight="1" x14ac:dyDescent="0.3">
      <c r="A2" s="125" t="s">
        <v>318</v>
      </c>
      <c r="B2" s="65"/>
      <c r="C2" s="90" t="s">
        <v>4</v>
      </c>
      <c r="D2" s="91" t="str">
        <f>IF('TRIP INFORMATION'!D5="","",'TRIP INFORMATION'!D5)</f>
        <v/>
      </c>
      <c r="E2" s="91"/>
      <c r="F2" s="91"/>
      <c r="G2" s="91"/>
      <c r="H2" s="92" t="s">
        <v>5</v>
      </c>
      <c r="I2" s="120" t="str">
        <f>IF('TRIP INFORMATION'!D17="","",'TRIP INFORMATION'!D17)</f>
        <v/>
      </c>
      <c r="J2" s="91"/>
      <c r="K2" s="93"/>
      <c r="S2" s="13" t="s">
        <v>114</v>
      </c>
      <c r="T2">
        <f>COUNTIF(C9:C39,"&lt;&gt;") + COUNTIF(H9:H39,"&lt;&gt;")</f>
        <v>44</v>
      </c>
    </row>
    <row r="3" spans="1:21" ht="15" customHeight="1" x14ac:dyDescent="0.3">
      <c r="A3" s="126" t="s">
        <v>416</v>
      </c>
      <c r="C3" s="90" t="s">
        <v>6</v>
      </c>
      <c r="D3" s="120" t="str">
        <f>IF('TRIP INFORMATION'!I17="","",'TRIP INFORMATION'!I17)</f>
        <v/>
      </c>
      <c r="E3" s="91"/>
      <c r="F3" s="91"/>
      <c r="G3" s="91"/>
      <c r="H3" s="92" t="s">
        <v>7</v>
      </c>
      <c r="I3" s="121" t="str">
        <f ca="1">IF('TRIP INFORMATION'!I17&lt;&gt;"",MAX(0,'TRIP INFORMATION'!I17-TODAY())&amp;" days","")</f>
        <v/>
      </c>
      <c r="J3" s="91"/>
      <c r="K3" s="93"/>
      <c r="S3" s="13" t="s">
        <v>2</v>
      </c>
      <c r="T3">
        <f>COUNTIFS(C9:C39,"&lt;&gt;",F9:F39,TRUE)+COUNTIFS(H9:H39,"&lt;&gt;",K9:K39,TRUE)</f>
        <v>0</v>
      </c>
    </row>
    <row r="4" spans="1:21" ht="18" customHeight="1" x14ac:dyDescent="0.3">
      <c r="A4" s="125" t="s">
        <v>449</v>
      </c>
      <c r="B4" s="66"/>
      <c r="C4" s="94" t="str">
        <f>TEXT($T$4,"0%")&amp;" Complete"</f>
        <v>0% Complete</v>
      </c>
      <c r="D4" s="95"/>
      <c r="E4" s="95"/>
      <c r="F4" s="95"/>
      <c r="G4" s="95"/>
      <c r="H4" s="95"/>
      <c r="I4" s="95"/>
      <c r="J4" s="95"/>
      <c r="K4" s="96"/>
      <c r="S4" s="13" t="s">
        <v>115</v>
      </c>
      <c r="T4" s="14">
        <f>IFERROR(T3/T2,"")</f>
        <v>0</v>
      </c>
      <c r="U4" t="b">
        <f>ISNUMBER(T4)</f>
        <v>1</v>
      </c>
    </row>
    <row r="5" spans="1:21" s="12" customFormat="1" ht="13.05" customHeight="1" x14ac:dyDescent="0.3">
      <c r="A5" s="105"/>
      <c r="B5" s="61"/>
      <c r="C5" s="328" t="str">
        <f>"Total: "&amp;T2&amp;"    Done: "&amp;T3&amp;"    Left: "&amp;(T2-T3)</f>
        <v>Total: 44    Done: 0    Left: 44</v>
      </c>
      <c r="D5" s="329"/>
      <c r="E5" s="329"/>
      <c r="F5" s="329"/>
      <c r="G5" s="329"/>
      <c r="H5" s="329"/>
      <c r="I5" s="329"/>
      <c r="J5" s="329"/>
      <c r="K5" s="330"/>
      <c r="L5" s="80"/>
      <c r="T5" s="10"/>
    </row>
    <row r="6" spans="1:21" s="12" customFormat="1" ht="14.4" customHeight="1" x14ac:dyDescent="0.3">
      <c r="A6" s="106" t="s">
        <v>153</v>
      </c>
      <c r="B6" s="61"/>
      <c r="C6" s="327" t="s">
        <v>248</v>
      </c>
      <c r="D6" s="327"/>
      <c r="E6" s="327"/>
      <c r="F6" s="327"/>
      <c r="G6" s="11"/>
      <c r="H6" s="327" t="s">
        <v>248</v>
      </c>
      <c r="I6" s="327"/>
      <c r="J6" s="327"/>
      <c r="K6" s="327"/>
      <c r="L6" s="80"/>
      <c r="T6" s="10"/>
    </row>
    <row r="7" spans="1:21" s="6" customFormat="1" ht="15" customHeight="1" x14ac:dyDescent="0.3">
      <c r="A7" s="107" t="s">
        <v>173</v>
      </c>
      <c r="B7" s="61"/>
      <c r="C7" s="334" t="s">
        <v>179</v>
      </c>
      <c r="D7" s="335"/>
      <c r="E7" s="335"/>
      <c r="F7" s="336"/>
      <c r="H7" s="337" t="s">
        <v>180</v>
      </c>
      <c r="I7" s="338"/>
      <c r="J7" s="338"/>
      <c r="K7" s="339"/>
      <c r="L7" s="81"/>
    </row>
    <row r="8" spans="1:21" s="8" customFormat="1" ht="15" customHeight="1" x14ac:dyDescent="0.3">
      <c r="A8" s="107" t="s">
        <v>319</v>
      </c>
      <c r="B8" s="64"/>
      <c r="C8" s="97" t="s">
        <v>3</v>
      </c>
      <c r="D8" s="85" t="s">
        <v>55</v>
      </c>
      <c r="E8" s="85" t="s">
        <v>161</v>
      </c>
      <c r="F8" s="98" t="s">
        <v>2</v>
      </c>
      <c r="G8" s="9"/>
      <c r="H8" s="87" t="s">
        <v>3</v>
      </c>
      <c r="I8" s="88" t="s">
        <v>55</v>
      </c>
      <c r="J8" s="88" t="s">
        <v>161</v>
      </c>
      <c r="K8" s="89" t="s">
        <v>2</v>
      </c>
      <c r="L8" s="71"/>
    </row>
    <row r="9" spans="1:21" ht="15" customHeight="1" x14ac:dyDescent="0.3">
      <c r="A9" s="117" t="s">
        <v>174</v>
      </c>
      <c r="B9" s="67"/>
      <c r="C9" s="170" t="s">
        <v>104</v>
      </c>
      <c r="D9" s="59"/>
      <c r="E9" s="59"/>
      <c r="F9" s="171" t="b">
        <v>0</v>
      </c>
      <c r="H9" s="172" t="s">
        <v>40</v>
      </c>
      <c r="I9" s="59"/>
      <c r="J9" s="59"/>
      <c r="K9" s="173" t="b">
        <v>0</v>
      </c>
    </row>
    <row r="10" spans="1:21" ht="15" customHeight="1" x14ac:dyDescent="0.3">
      <c r="B10" s="61"/>
      <c r="C10" s="174" t="s">
        <v>183</v>
      </c>
      <c r="D10" s="175"/>
      <c r="E10" s="175"/>
      <c r="F10" s="176" t="b">
        <v>0</v>
      </c>
      <c r="H10" s="177" t="s">
        <v>102</v>
      </c>
      <c r="I10" s="178"/>
      <c r="J10" s="178"/>
      <c r="K10" s="179" t="b">
        <v>0</v>
      </c>
    </row>
    <row r="11" spans="1:21" ht="15" customHeight="1" x14ac:dyDescent="0.3">
      <c r="A11" s="108" t="s">
        <v>170</v>
      </c>
      <c r="B11" s="61"/>
      <c r="C11" s="170" t="s">
        <v>105</v>
      </c>
      <c r="D11" s="59"/>
      <c r="E11" s="59"/>
      <c r="F11" s="171" t="b">
        <v>0</v>
      </c>
      <c r="H11" s="172" t="s">
        <v>103</v>
      </c>
      <c r="I11" s="59"/>
      <c r="J11" s="59"/>
      <c r="K11" s="173" t="b">
        <v>0</v>
      </c>
    </row>
    <row r="12" spans="1:21" ht="15" customHeight="1" x14ac:dyDescent="0.3">
      <c r="A12" s="107" t="s">
        <v>175</v>
      </c>
      <c r="B12" s="61"/>
      <c r="C12" s="174" t="s">
        <v>106</v>
      </c>
      <c r="D12" s="175"/>
      <c r="E12" s="175"/>
      <c r="F12" s="176" t="b">
        <v>0</v>
      </c>
      <c r="H12" s="177" t="s">
        <v>54</v>
      </c>
      <c r="I12" s="178"/>
      <c r="J12" s="178"/>
      <c r="K12" s="179" t="b">
        <v>0</v>
      </c>
    </row>
    <row r="13" spans="1:21" ht="15" customHeight="1" x14ac:dyDescent="0.3">
      <c r="A13" s="107" t="s">
        <v>258</v>
      </c>
      <c r="B13" s="61"/>
      <c r="C13" s="170" t="s">
        <v>184</v>
      </c>
      <c r="D13" s="59"/>
      <c r="E13" s="59"/>
      <c r="F13" s="171" t="b">
        <v>0</v>
      </c>
      <c r="H13" s="172" t="s">
        <v>187</v>
      </c>
      <c r="I13" s="59"/>
      <c r="J13" s="59"/>
      <c r="K13" s="173" t="b">
        <v>0</v>
      </c>
    </row>
    <row r="14" spans="1:21" ht="15" customHeight="1" x14ac:dyDescent="0.3">
      <c r="A14" s="107" t="s">
        <v>176</v>
      </c>
      <c r="C14" s="174" t="s">
        <v>185</v>
      </c>
      <c r="D14" s="175"/>
      <c r="E14" s="175"/>
      <c r="F14" s="176" t="b">
        <v>0</v>
      </c>
      <c r="H14" s="177" t="s">
        <v>188</v>
      </c>
      <c r="I14" s="178"/>
      <c r="J14" s="178"/>
      <c r="K14" s="179" t="b">
        <v>0</v>
      </c>
    </row>
    <row r="15" spans="1:21" ht="15" customHeight="1" x14ac:dyDescent="0.3">
      <c r="A15" s="107" t="s">
        <v>178</v>
      </c>
      <c r="B15" s="67"/>
      <c r="C15" s="170" t="s">
        <v>186</v>
      </c>
      <c r="D15" s="59"/>
      <c r="E15" s="59"/>
      <c r="F15" s="171" t="b">
        <v>0</v>
      </c>
      <c r="H15" s="172" t="s">
        <v>189</v>
      </c>
      <c r="I15" s="59"/>
      <c r="J15" s="59"/>
      <c r="K15" s="173" t="b">
        <v>0</v>
      </c>
    </row>
    <row r="16" spans="1:21" ht="15" customHeight="1" x14ac:dyDescent="0.3">
      <c r="B16" s="61"/>
      <c r="C16" s="174" t="s">
        <v>249</v>
      </c>
      <c r="D16" s="175"/>
      <c r="E16" s="175"/>
      <c r="F16" s="176" t="b">
        <v>0</v>
      </c>
      <c r="H16" s="177" t="s">
        <v>190</v>
      </c>
      <c r="I16" s="178"/>
      <c r="J16" s="178"/>
      <c r="K16" s="179" t="b">
        <v>0</v>
      </c>
    </row>
    <row r="17" spans="1:20" ht="15" customHeight="1" x14ac:dyDescent="0.3">
      <c r="A17" s="108" t="s">
        <v>160</v>
      </c>
      <c r="B17" s="61"/>
      <c r="C17" s="170" t="s">
        <v>250</v>
      </c>
      <c r="D17" s="59"/>
      <c r="E17" s="59"/>
      <c r="F17" s="171" t="b">
        <v>0</v>
      </c>
      <c r="H17" s="172" t="s">
        <v>60</v>
      </c>
      <c r="I17" s="59"/>
      <c r="J17" s="59"/>
      <c r="K17" s="173" t="b">
        <v>0</v>
      </c>
      <c r="S17" s="7"/>
    </row>
    <row r="18" spans="1:20" ht="15" customHeight="1" x14ac:dyDescent="0.3">
      <c r="A18" s="107" t="s">
        <v>259</v>
      </c>
      <c r="B18" s="61"/>
      <c r="C18" s="174" t="s">
        <v>251</v>
      </c>
      <c r="D18" s="175"/>
      <c r="E18" s="175"/>
      <c r="F18" s="176" t="b">
        <v>0</v>
      </c>
      <c r="H18" s="177" t="s">
        <v>252</v>
      </c>
      <c r="I18" s="178"/>
      <c r="J18" s="178"/>
      <c r="K18" s="179" t="b">
        <v>0</v>
      </c>
      <c r="S18" s="7"/>
    </row>
    <row r="19" spans="1:20" ht="15" customHeight="1" x14ac:dyDescent="0.3">
      <c r="A19" s="107" t="s">
        <v>260</v>
      </c>
      <c r="B19" s="61"/>
      <c r="C19" s="170"/>
      <c r="D19" s="59"/>
      <c r="E19" s="59"/>
      <c r="F19" s="171" t="b">
        <v>0</v>
      </c>
      <c r="H19" s="172"/>
      <c r="I19" s="59"/>
      <c r="J19" s="59"/>
      <c r="K19" s="173" t="b">
        <v>0</v>
      </c>
      <c r="S19" s="7"/>
      <c r="T19" s="14"/>
    </row>
    <row r="20" spans="1:20" ht="15" customHeight="1" x14ac:dyDescent="0.3">
      <c r="A20" s="107" t="s">
        <v>261</v>
      </c>
      <c r="B20" s="68"/>
      <c r="C20" s="174"/>
      <c r="D20" s="175"/>
      <c r="E20" s="175"/>
      <c r="F20" s="176" t="b">
        <v>0</v>
      </c>
      <c r="H20" s="177"/>
      <c r="I20" s="178"/>
      <c r="J20" s="178"/>
      <c r="K20" s="179" t="b">
        <v>0</v>
      </c>
    </row>
    <row r="21" spans="1:20" ht="15" customHeight="1" x14ac:dyDescent="0.3">
      <c r="A21" s="107" t="s">
        <v>264</v>
      </c>
      <c r="B21" s="69"/>
      <c r="C21" s="170"/>
      <c r="D21" s="59"/>
      <c r="E21" s="59"/>
      <c r="F21" s="171" t="b">
        <v>0</v>
      </c>
      <c r="H21" s="172"/>
      <c r="I21" s="59"/>
      <c r="J21" s="59"/>
      <c r="K21" s="173" t="b">
        <v>0</v>
      </c>
    </row>
    <row r="22" spans="1:20" ht="15" customHeight="1" x14ac:dyDescent="0.3">
      <c r="A22" s="109"/>
      <c r="B22" s="61"/>
      <c r="C22" s="174"/>
      <c r="D22" s="175"/>
      <c r="E22" s="175"/>
      <c r="F22" s="176" t="b">
        <v>0</v>
      </c>
      <c r="H22" s="177"/>
      <c r="I22" s="178"/>
      <c r="J22" s="178"/>
      <c r="K22" s="179" t="b">
        <v>0</v>
      </c>
    </row>
    <row r="23" spans="1:20" ht="15" customHeight="1" x14ac:dyDescent="0.3">
      <c r="A23" s="110" t="s">
        <v>152</v>
      </c>
      <c r="B23" s="61"/>
      <c r="C23" s="170"/>
      <c r="D23" s="59"/>
      <c r="E23" s="59"/>
      <c r="F23" s="171" t="b">
        <v>0</v>
      </c>
      <c r="H23" s="229"/>
      <c r="I23" s="180"/>
      <c r="J23" s="180"/>
      <c r="K23" s="173" t="b">
        <v>0</v>
      </c>
    </row>
    <row r="24" spans="1:20" s="6" customFormat="1" ht="15" customHeight="1" x14ac:dyDescent="0.3">
      <c r="A24" s="363" t="s">
        <v>263</v>
      </c>
      <c r="B24" s="61"/>
      <c r="C24" s="183"/>
      <c r="D24" s="184"/>
      <c r="E24" s="175"/>
      <c r="F24" s="176" t="b">
        <v>0</v>
      </c>
      <c r="G24"/>
      <c r="H24" s="186"/>
      <c r="I24" s="187"/>
      <c r="J24" s="187"/>
      <c r="K24" s="188" t="b">
        <v>0</v>
      </c>
      <c r="L24" s="27"/>
      <c r="S24"/>
      <c r="T24"/>
    </row>
    <row r="25" spans="1:20" s="6" customFormat="1" ht="6" customHeight="1" x14ac:dyDescent="0.3">
      <c r="A25" s="363"/>
      <c r="B25" s="61"/>
      <c r="C25"/>
      <c r="D25"/>
      <c r="E25" s="101"/>
      <c r="F25" s="102"/>
      <c r="G25"/>
      <c r="H25"/>
      <c r="I25"/>
      <c r="J25"/>
      <c r="K25" s="3"/>
      <c r="L25" s="27"/>
      <c r="S25"/>
      <c r="T25"/>
    </row>
    <row r="26" spans="1:20" s="8" customFormat="1" ht="15" customHeight="1" x14ac:dyDescent="0.3">
      <c r="A26" s="119" t="s">
        <v>264</v>
      </c>
      <c r="B26" s="63"/>
      <c r="C26" s="350" t="s">
        <v>181</v>
      </c>
      <c r="D26" s="364"/>
      <c r="E26" s="364"/>
      <c r="F26" s="365"/>
      <c r="G26" s="6"/>
      <c r="H26" s="340" t="s">
        <v>182</v>
      </c>
      <c r="I26" s="341"/>
      <c r="J26" s="341"/>
      <c r="K26" s="342"/>
      <c r="L26" s="27"/>
      <c r="S26"/>
      <c r="T26"/>
    </row>
    <row r="27" spans="1:20" ht="15" customHeight="1" x14ac:dyDescent="0.3">
      <c r="A27" s="117" t="s">
        <v>265</v>
      </c>
      <c r="B27" s="70"/>
      <c r="C27" s="99" t="s">
        <v>3</v>
      </c>
      <c r="D27" s="83" t="s">
        <v>55</v>
      </c>
      <c r="E27" s="83" t="s">
        <v>161</v>
      </c>
      <c r="F27" s="100" t="s">
        <v>2</v>
      </c>
      <c r="G27" s="9"/>
      <c r="H27" s="103" t="s">
        <v>3</v>
      </c>
      <c r="I27" s="84" t="s">
        <v>55</v>
      </c>
      <c r="J27" s="84" t="s">
        <v>161</v>
      </c>
      <c r="K27" s="104" t="s">
        <v>2</v>
      </c>
      <c r="L27" s="82"/>
    </row>
    <row r="28" spans="1:20" ht="15" customHeight="1" x14ac:dyDescent="0.3">
      <c r="A28" s="116" t="s">
        <v>262</v>
      </c>
      <c r="B28" s="71"/>
      <c r="C28" s="230" t="s">
        <v>107</v>
      </c>
      <c r="D28" s="59"/>
      <c r="E28" s="59"/>
      <c r="F28" s="231" t="b">
        <v>0</v>
      </c>
      <c r="H28" s="202" t="s">
        <v>70</v>
      </c>
      <c r="I28" s="59"/>
      <c r="J28" s="59"/>
      <c r="K28" s="203" t="b">
        <v>0</v>
      </c>
      <c r="L28" s="71"/>
    </row>
    <row r="29" spans="1:20" ht="15" customHeight="1" x14ac:dyDescent="0.3">
      <c r="A29" s="118" t="s">
        <v>312</v>
      </c>
      <c r="B29" s="72"/>
      <c r="C29" s="265" t="s">
        <v>191</v>
      </c>
      <c r="D29" s="266"/>
      <c r="E29" s="266"/>
      <c r="F29" s="267" t="b">
        <v>0</v>
      </c>
      <c r="H29" s="204" t="s">
        <v>194</v>
      </c>
      <c r="I29" s="205"/>
      <c r="J29" s="205"/>
      <c r="K29" s="206" t="b">
        <v>0</v>
      </c>
    </row>
    <row r="30" spans="1:20" ht="15" customHeight="1" x14ac:dyDescent="0.3">
      <c r="A30" s="112" t="s">
        <v>313</v>
      </c>
      <c r="B30" s="73"/>
      <c r="C30" s="230" t="s">
        <v>192</v>
      </c>
      <c r="D30" s="59"/>
      <c r="E30" s="59"/>
      <c r="F30" s="231" t="b">
        <v>0</v>
      </c>
      <c r="H30" s="202" t="s">
        <v>76</v>
      </c>
      <c r="I30" s="59"/>
      <c r="J30" s="59"/>
      <c r="K30" s="203" t="b">
        <v>0</v>
      </c>
    </row>
    <row r="31" spans="1:20" ht="15" customHeight="1" x14ac:dyDescent="0.3">
      <c r="A31" s="112" t="s">
        <v>177</v>
      </c>
      <c r="B31" s="73"/>
      <c r="C31" s="265" t="s">
        <v>111</v>
      </c>
      <c r="D31" s="266"/>
      <c r="E31" s="266"/>
      <c r="F31" s="267" t="b">
        <v>0</v>
      </c>
      <c r="H31" s="204" t="s">
        <v>112</v>
      </c>
      <c r="I31" s="205"/>
      <c r="J31" s="205"/>
      <c r="K31" s="206" t="b">
        <v>0</v>
      </c>
    </row>
    <row r="32" spans="1:20" ht="15" customHeight="1" x14ac:dyDescent="0.3">
      <c r="A32" s="113" t="s">
        <v>314</v>
      </c>
      <c r="B32" s="74"/>
      <c r="C32" s="230" t="s">
        <v>110</v>
      </c>
      <c r="D32" s="59"/>
      <c r="E32" s="59"/>
      <c r="F32" s="231" t="b">
        <v>0</v>
      </c>
      <c r="H32" s="202" t="s">
        <v>109</v>
      </c>
      <c r="I32" s="59"/>
      <c r="J32" s="59"/>
      <c r="K32" s="203" t="b">
        <v>0</v>
      </c>
    </row>
    <row r="33" spans="1:11" ht="15" customHeight="1" x14ac:dyDescent="0.3">
      <c r="A33" s="114" t="s">
        <v>315</v>
      </c>
      <c r="B33" s="75"/>
      <c r="C33" s="265" t="s">
        <v>108</v>
      </c>
      <c r="D33" s="266"/>
      <c r="E33" s="266"/>
      <c r="F33" s="267" t="b">
        <v>0</v>
      </c>
      <c r="H33" s="204" t="s">
        <v>195</v>
      </c>
      <c r="I33" s="205"/>
      <c r="J33" s="205"/>
      <c r="K33" s="206" t="b">
        <v>0</v>
      </c>
    </row>
    <row r="34" spans="1:11" ht="15" customHeight="1" x14ac:dyDescent="0.3">
      <c r="A34" s="111"/>
      <c r="B34" s="76"/>
      <c r="C34" s="230" t="s">
        <v>253</v>
      </c>
      <c r="D34" s="59"/>
      <c r="E34" s="59"/>
      <c r="F34" s="231" t="b">
        <v>0</v>
      </c>
      <c r="H34" s="202" t="s">
        <v>196</v>
      </c>
      <c r="I34" s="59"/>
      <c r="J34" s="59"/>
      <c r="K34" s="203" t="b">
        <v>0</v>
      </c>
    </row>
    <row r="35" spans="1:11" ht="15" customHeight="1" x14ac:dyDescent="0.3">
      <c r="A35" s="115" t="s">
        <v>446</v>
      </c>
      <c r="B35" s="77"/>
      <c r="C35" s="268" t="s">
        <v>254</v>
      </c>
      <c r="D35" s="266"/>
      <c r="E35" s="266"/>
      <c r="F35" s="267" t="b">
        <v>0</v>
      </c>
      <c r="H35" s="204" t="s">
        <v>81</v>
      </c>
      <c r="I35" s="205"/>
      <c r="J35" s="205"/>
      <c r="K35" s="206" t="b">
        <v>0</v>
      </c>
    </row>
    <row r="36" spans="1:11" ht="15" customHeight="1" x14ac:dyDescent="0.3">
      <c r="A36" s="112" t="s">
        <v>404</v>
      </c>
      <c r="B36" s="78"/>
      <c r="C36" s="235" t="s">
        <v>255</v>
      </c>
      <c r="D36" s="59"/>
      <c r="E36" s="59"/>
      <c r="F36" s="231" t="b">
        <v>0</v>
      </c>
      <c r="H36" s="202" t="s">
        <v>197</v>
      </c>
      <c r="I36" s="59"/>
      <c r="J36" s="59"/>
      <c r="K36" s="203" t="b">
        <v>0</v>
      </c>
    </row>
    <row r="37" spans="1:11" ht="13.95" customHeight="1" x14ac:dyDescent="0.3">
      <c r="A37" s="113" t="s">
        <v>405</v>
      </c>
      <c r="B37" s="79"/>
      <c r="C37" s="265" t="s">
        <v>256</v>
      </c>
      <c r="D37" s="266"/>
      <c r="E37" s="266"/>
      <c r="F37" s="267" t="b">
        <v>0</v>
      </c>
      <c r="H37" s="272" t="s">
        <v>257</v>
      </c>
      <c r="I37" s="205"/>
      <c r="J37" s="205"/>
      <c r="K37" s="206" t="b">
        <v>0</v>
      </c>
    </row>
    <row r="38" spans="1:11" ht="13.95" customHeight="1" x14ac:dyDescent="0.3">
      <c r="A38" s="113" t="s">
        <v>406</v>
      </c>
      <c r="B38" s="76"/>
      <c r="C38" s="230"/>
      <c r="D38" s="59"/>
      <c r="E38" s="59"/>
      <c r="F38" s="231" t="b">
        <v>0</v>
      </c>
      <c r="H38" s="202"/>
      <c r="I38" s="59"/>
      <c r="J38" s="59"/>
      <c r="K38" s="203" t="b">
        <v>0</v>
      </c>
    </row>
    <row r="39" spans="1:11" ht="13.95" customHeight="1" x14ac:dyDescent="0.3">
      <c r="B39" s="76"/>
      <c r="C39" s="269"/>
      <c r="D39" s="270"/>
      <c r="E39" s="270"/>
      <c r="F39" s="271" t="b">
        <v>0</v>
      </c>
      <c r="H39" s="273"/>
      <c r="I39" s="208"/>
      <c r="J39" s="208"/>
      <c r="K39" s="209" t="b">
        <v>0</v>
      </c>
    </row>
    <row r="40" spans="1:11" ht="6" customHeight="1" x14ac:dyDescent="0.3">
      <c r="A40" s="21"/>
      <c r="F40" s="5"/>
      <c r="K40" s="5"/>
    </row>
    <row r="41" spans="1:11" ht="13.95" hidden="1" customHeight="1" x14ac:dyDescent="0.3">
      <c r="F41" s="5"/>
      <c r="K41" s="5"/>
    </row>
    <row r="42" spans="1:11" ht="13.95" hidden="1" customHeight="1" x14ac:dyDescent="0.3"/>
    <row r="43" spans="1:11" ht="13.95" hidden="1" customHeight="1" x14ac:dyDescent="0.3"/>
    <row r="44" spans="1:11" ht="13.95" hidden="1" customHeight="1" x14ac:dyDescent="0.3"/>
    <row r="45" spans="1:11" ht="13.95" hidden="1" customHeight="1" x14ac:dyDescent="0.3"/>
    <row r="46" spans="1:11" ht="13.95" hidden="1" customHeight="1" x14ac:dyDescent="0.3"/>
    <row r="47" spans="1:11" ht="13.95" hidden="1" customHeight="1" x14ac:dyDescent="0.3"/>
    <row r="48" spans="1:11" ht="13.95" hidden="1" customHeight="1" x14ac:dyDescent="0.3"/>
    <row r="49" ht="13.95" hidden="1" customHeight="1" x14ac:dyDescent="0.3"/>
    <row r="50" ht="13.95" hidden="1" customHeight="1" x14ac:dyDescent="0.3"/>
    <row r="51" ht="13.95" hidden="1" customHeight="1" x14ac:dyDescent="0.3"/>
    <row r="52" ht="13.95" hidden="1" customHeight="1" x14ac:dyDescent="0.3"/>
    <row r="53" ht="13.95" hidden="1" customHeight="1" x14ac:dyDescent="0.3"/>
    <row r="54" ht="13.95" hidden="1" customHeight="1" x14ac:dyDescent="0.3"/>
    <row r="55" ht="13.95" hidden="1" customHeight="1" x14ac:dyDescent="0.3"/>
    <row r="56" ht="13.95" hidden="1" customHeight="1" x14ac:dyDescent="0.3"/>
    <row r="57" ht="13.95" hidden="1" customHeight="1" x14ac:dyDescent="0.3"/>
    <row r="58" ht="13.95" hidden="1" customHeight="1" x14ac:dyDescent="0.3"/>
    <row r="59" ht="13.95" hidden="1" customHeight="1" x14ac:dyDescent="0.3"/>
    <row r="60" ht="13.95" hidden="1" customHeight="1" x14ac:dyDescent="0.3"/>
    <row r="61" ht="13.95" hidden="1" customHeight="1" x14ac:dyDescent="0.3"/>
    <row r="62" ht="13.95" hidden="1" customHeight="1" x14ac:dyDescent="0.3"/>
    <row r="63" ht="13.95" hidden="1" customHeight="1" x14ac:dyDescent="0.3"/>
    <row r="64" ht="13.95" hidden="1" customHeight="1" x14ac:dyDescent="0.3"/>
    <row r="65" ht="13.95" hidden="1" customHeight="1" x14ac:dyDescent="0.3"/>
    <row r="66" ht="13.95" hidden="1" customHeight="1" x14ac:dyDescent="0.3"/>
    <row r="67" ht="14.4" hidden="1" customHeight="1" x14ac:dyDescent="0.3"/>
    <row r="68" ht="14.4" hidden="1" customHeight="1" x14ac:dyDescent="0.3"/>
    <row r="69" ht="14.4" hidden="1" customHeight="1" x14ac:dyDescent="0.3"/>
    <row r="70" ht="14.4" hidden="1" customHeight="1" x14ac:dyDescent="0.3"/>
  </sheetData>
  <sheetProtection algorithmName="SHA-512" hashValue="qsEamtZ+KGMvt6UEh3bxYVP+sP0AEGBEnjNw7Y+zj04yLrdZyWDm4EUg+FrgDJ/RuLC3uX4iMl79i1oIWNVEhQ==" saltValue="iykDyrsiWmw3QIZnu0DqgA==" spinCount="100000" sheet="1" scenarios="1"/>
  <mergeCells count="9">
    <mergeCell ref="A24:A25"/>
    <mergeCell ref="C26:F26"/>
    <mergeCell ref="H26:K26"/>
    <mergeCell ref="C1:K1"/>
    <mergeCell ref="C7:F7"/>
    <mergeCell ref="H7:K7"/>
    <mergeCell ref="C6:F6"/>
    <mergeCell ref="H6:K6"/>
    <mergeCell ref="C5:K5"/>
  </mergeCells>
  <conditionalFormatting sqref="C4:K4">
    <cfRule type="expression" dxfId="2" priority="1">
      <formula>AND($T$4&gt;0, COLUMN()-COLUMN($C$4)+1 &lt;= MAX(1,ROUNDUP($T$4*9,0)))</formula>
    </cfRule>
  </conditionalFormatting>
  <dataValidations count="2">
    <dataValidation allowBlank="1" showInputMessage="1" errorTitle="Invalid Entry" error="Enter X to mark the task complete." sqref="K28:K39 F28:F39 F9:F25 K9:K25" xr:uid="{5F649F9D-02E0-48DF-8A2D-DB1D88D9E2DE}"/>
    <dataValidation type="whole" operator="greaterThanOrEqual" allowBlank="1" showInputMessage="1" showErrorMessage="1" promptTitle="Quantity" prompt="Enter number of items to pack" sqref="J28:J39 E28:E39 J9:J25 E9:E25" xr:uid="{4A45B9CE-D4F0-4AF4-87FA-B940476053F7}">
      <formula1>0</formula1>
    </dataValidation>
  </dataValidations>
  <hyperlinks>
    <hyperlink ref="A7" location="'PACKING CLOTHING'!B9" display="→ Clothing / Apparel" xr:uid="{A5C19C63-0D44-48C2-8EC8-5700EC80A8BA}"/>
    <hyperlink ref="A8" location="'PACKING CLOTHING'!G9" display="→ Outerwear / Accessories" xr:uid="{3285725A-E6AE-44E2-A9F3-83D06503BC93}"/>
    <hyperlink ref="A9" location="'PACKING CLOTHING'!G27" display="→ Shoes" xr:uid="{C693806C-BC78-46C7-9100-4354E48D7175}"/>
    <hyperlink ref="A12" location="'PACKING CORE'!B9" display="→ Toiletries" xr:uid="{74C9CEE5-F587-4810-978A-5D5A2D10175A}"/>
    <hyperlink ref="A13" location="'PACKING CORE'!B27" display="→ Medications / Health" xr:uid="{0687CDDF-18CB-4960-9F84-711D06F62B7D}"/>
    <hyperlink ref="A14" location="'PACKING CORE'!G9" display="→ Personal Care" xr:uid="{2FCCB341-825E-414C-AC63-F103C48468AA}"/>
    <hyperlink ref="A15" location="'PACKING CORE'!G27" display="→ Travel Essentials" xr:uid="{3F74B893-BBD1-4A8B-B1CD-19360779661A}"/>
    <hyperlink ref="A18" location="'PACKING TRAVEL DAY'!B9" display="→ In-Flight Essentials" xr:uid="{FC94C1C0-308C-48DC-9BE3-573E263AFB24}"/>
    <hyperlink ref="A19" location="'PACKING TRAVEL DAY'!B26" display="→ Comfort / Quick Access" xr:uid="{108D86AE-35DA-4251-AD47-136AF658DF00}"/>
    <hyperlink ref="A20" location="'PACKING TRAVEL DAY'!G9" display="→ Airport  / Transit" xr:uid="{416A4636-23B8-42DA-A3A5-2660640FE2EE}"/>
    <hyperlink ref="A21" location="'PACKING TRAVEL DAY'!G26" display="→ Tech Devices" xr:uid="{0D72BB14-2858-4D53-BEB2-30F346D094AD}"/>
    <hyperlink ref="A24" location="'PACKING SPECIALTY'!B9" display="→ Adventure / Outdoors" xr:uid="{ECA05B9C-920C-405B-98C7-813591EEE027}"/>
    <hyperlink ref="A27" location="'PACKING SPECIALTY'!G9" display="→ Beach  / Water" xr:uid="{A0E806F2-5F0A-42AF-9546-5637B7E7AD31}"/>
    <hyperlink ref="A28" location="'PACKING SPECIALTY'!G26" display="→ Tech Devices" xr:uid="{0C7FF5CC-39DD-440D-BA67-4AE9690C8EB0}"/>
    <hyperlink ref="A26" location="'PACKING SPECIALTY'!B26" display="→ Tech / Travel Extras" xr:uid="{CC1F83DF-A154-464E-ADCD-595766DB4B3C}"/>
    <hyperlink ref="A30" location="'PACKING KIDS CHILDREN'!B9" display="→ Clothing" xr:uid="{CEBD8A3E-18A5-4C0D-BE15-C8DCF75DE05D}"/>
    <hyperlink ref="A31" location="'PACKING KIDS CHILDREN'!B26" display="→ Essentials" xr:uid="{32BBB25F-8637-4841-BAC4-8AF7416DF76A}"/>
    <hyperlink ref="A32" location="'PACKING KIDS CHILDREN'!G9" display="→ Health / Care" xr:uid="{D34DD03B-98EB-4FFA-808B-1BE7658AAA5B}"/>
    <hyperlink ref="A33" location="'PACKING KIDS CHILDREN'!G26" display="→ Travel Day" xr:uid="{F74C8E56-F6BB-4740-985B-E7EA610A93A3}"/>
    <hyperlink ref="A36" location="'CUSTOM LIST'!A1" display="→ CUSTOM LIST" xr:uid="{C3A7372E-B517-4805-8CC0-93D236EC4E02}"/>
    <hyperlink ref="A37" location="'TRAVEL STICKERS'!A1" display="→  Travel Stickers" xr:uid="{0AB4CADB-AC83-4B3E-9BF3-0E95A652DD0F}"/>
    <hyperlink ref="A38" location="'ACTIVITY STICKERS'!A1" display="→  Activity Stickers" xr:uid="{4CAD00BD-41AF-4D0E-806E-500DB3B98578}"/>
    <hyperlink ref="A2" location="'START HERE '!A1" display="START HERE" xr:uid="{3F946C66-5C0A-4402-9935-E02AFA0D818A}"/>
    <hyperlink ref="A3" location="'TRIP INFORMATION'!A1" display="Trip Information" xr:uid="{9C849CE9-AF90-47D8-B83D-6A7436449567}"/>
    <hyperlink ref="A4" location="'TASK LIST'!A1" display="→  Task List" xr:uid="{5AB262B4-0B05-4A4A-9773-115C4F9B9F35}"/>
  </hyperlinks>
  <printOptions horizontalCentered="1" verticalCentered="1"/>
  <pageMargins left="0" right="0" top="0" bottom="0" header="0" footer="0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3BE96-1163-4967-B60A-3DA5284BD2E6}">
  <dimension ref="A1:U70"/>
  <sheetViews>
    <sheetView showGridLines="0" topLeftCell="A14" zoomScaleNormal="100" workbookViewId="0">
      <selection activeCell="A38" sqref="A38"/>
    </sheetView>
  </sheetViews>
  <sheetFormatPr defaultColWidth="0" defaultRowHeight="14.4" zeroHeight="1" x14ac:dyDescent="0.3"/>
  <cols>
    <col min="1" max="1" width="26" style="105" customWidth="1"/>
    <col min="2" max="2" width="2.77734375" style="64" customWidth="1"/>
    <col min="3" max="3" width="30.77734375" customWidth="1"/>
    <col min="4" max="4" width="18.77734375" customWidth="1"/>
    <col min="5" max="5" width="8.33203125" bestFit="1" customWidth="1"/>
    <col min="6" max="6" width="7.77734375" customWidth="1"/>
    <col min="7" max="7" width="2.5546875" customWidth="1"/>
    <col min="8" max="8" width="30.77734375" customWidth="1"/>
    <col min="9" max="9" width="18.77734375" customWidth="1"/>
    <col min="10" max="10" width="8.33203125" bestFit="1" customWidth="1"/>
    <col min="11" max="11" width="7.77734375" customWidth="1"/>
    <col min="12" max="12" width="2.77734375" style="27" customWidth="1"/>
    <col min="13" max="21" width="0" hidden="1" customWidth="1"/>
    <col min="22" max="16384" width="8.88671875" hidden="1"/>
  </cols>
  <sheetData>
    <row r="1" spans="1:21" ht="31.95" customHeight="1" x14ac:dyDescent="0.3">
      <c r="A1" s="123" t="s">
        <v>444</v>
      </c>
      <c r="C1" s="366" t="s">
        <v>285</v>
      </c>
      <c r="D1" s="367"/>
      <c r="E1" s="367"/>
      <c r="F1" s="367"/>
      <c r="G1" s="367"/>
      <c r="H1" s="367"/>
      <c r="I1" s="367"/>
      <c r="J1" s="367"/>
      <c r="K1" s="368"/>
    </row>
    <row r="2" spans="1:21" ht="15" customHeight="1" x14ac:dyDescent="0.3">
      <c r="A2" s="144" t="s">
        <v>318</v>
      </c>
      <c r="B2" s="145"/>
      <c r="C2" s="90" t="s">
        <v>4</v>
      </c>
      <c r="D2" s="91" t="str">
        <f>IF('TRIP INFORMATION'!D5="","",'TRIP INFORMATION'!D5)</f>
        <v/>
      </c>
      <c r="E2" s="91"/>
      <c r="F2" s="91"/>
      <c r="G2" s="91"/>
      <c r="H2" s="92" t="s">
        <v>5</v>
      </c>
      <c r="I2" s="120" t="str">
        <f>IF('TRIP INFORMATION'!D17="","",'TRIP INFORMATION'!D17)</f>
        <v/>
      </c>
      <c r="J2" s="91"/>
      <c r="K2" s="93"/>
      <c r="S2" s="13" t="s">
        <v>114</v>
      </c>
      <c r="T2">
        <f>COUNTIF(C9:C39,"&lt;&gt;") + COUNTIF(H9:H39,"&lt;&gt;")</f>
        <v>35</v>
      </c>
    </row>
    <row r="3" spans="1:21" ht="15" customHeight="1" x14ac:dyDescent="0.3">
      <c r="A3" s="146" t="s">
        <v>416</v>
      </c>
      <c r="C3" s="90" t="s">
        <v>6</v>
      </c>
      <c r="D3" s="120" t="str">
        <f>IF('TRIP INFORMATION'!I17="","",'TRIP INFORMATION'!I17)</f>
        <v/>
      </c>
      <c r="E3" s="91"/>
      <c r="F3" s="91"/>
      <c r="G3" s="91"/>
      <c r="H3" s="92" t="s">
        <v>7</v>
      </c>
      <c r="I3" s="121" t="str">
        <f ca="1">IF('TRIP INFORMATION'!I17&lt;&gt;"",MAX(0,'TRIP INFORMATION'!I17-TODAY())&amp;" days","")</f>
        <v/>
      </c>
      <c r="J3" s="91"/>
      <c r="K3" s="93"/>
      <c r="S3" s="13" t="s">
        <v>2</v>
      </c>
      <c r="T3">
        <f>COUNTIFS(C9:C39,"&lt;&gt;",F9:F39,TRUE)+COUNTIFS(H9:H39,"&lt;&gt;",K9:K39,TRUE)</f>
        <v>0</v>
      </c>
    </row>
    <row r="4" spans="1:21" ht="18" customHeight="1" x14ac:dyDescent="0.3">
      <c r="A4" s="144" t="s">
        <v>449</v>
      </c>
      <c r="B4" s="66"/>
      <c r="C4" s="94" t="str">
        <f>TEXT($T$4,"0%")&amp;" Complete"</f>
        <v>0% Complete</v>
      </c>
      <c r="D4" s="95"/>
      <c r="E4" s="95"/>
      <c r="F4" s="95"/>
      <c r="G4" s="95"/>
      <c r="H4" s="95"/>
      <c r="I4" s="95"/>
      <c r="J4" s="95"/>
      <c r="K4" s="96"/>
      <c r="S4" s="13" t="s">
        <v>115</v>
      </c>
      <c r="T4" s="147">
        <f>IFERROR(T3/T2,"")</f>
        <v>0</v>
      </c>
      <c r="U4" t="b">
        <f>ISNUMBER(T4)</f>
        <v>1</v>
      </c>
    </row>
    <row r="5" spans="1:21" s="12" customFormat="1" ht="13.05" customHeight="1" x14ac:dyDescent="0.3">
      <c r="A5" s="105"/>
      <c r="B5" s="148"/>
      <c r="C5" s="328" t="str">
        <f>"Total: "&amp;T2&amp;"    Done: "&amp;T3&amp;"    Left: "&amp;(T2-T3)</f>
        <v>Total: 35    Done: 0    Left: 35</v>
      </c>
      <c r="D5" s="329"/>
      <c r="E5" s="329"/>
      <c r="F5" s="329"/>
      <c r="G5" s="329"/>
      <c r="H5" s="329"/>
      <c r="I5" s="329"/>
      <c r="J5" s="329"/>
      <c r="K5" s="330"/>
      <c r="L5" s="80"/>
      <c r="T5" s="10"/>
    </row>
    <row r="6" spans="1:21" s="12" customFormat="1" ht="14.4" customHeight="1" x14ac:dyDescent="0.3">
      <c r="A6" s="106" t="s">
        <v>153</v>
      </c>
      <c r="B6" s="148"/>
      <c r="C6" s="327" t="s">
        <v>248</v>
      </c>
      <c r="D6" s="327"/>
      <c r="E6" s="327"/>
      <c r="F6" s="327"/>
      <c r="G6" s="11"/>
      <c r="H6" s="327" t="s">
        <v>248</v>
      </c>
      <c r="I6" s="327"/>
      <c r="J6" s="327"/>
      <c r="K6" s="327"/>
      <c r="L6" s="80"/>
      <c r="T6" s="10"/>
    </row>
    <row r="7" spans="1:21" s="6" customFormat="1" ht="18" customHeight="1" x14ac:dyDescent="0.3">
      <c r="A7" s="149" t="s">
        <v>173</v>
      </c>
      <c r="B7" s="148"/>
      <c r="C7" s="334" t="s">
        <v>286</v>
      </c>
      <c r="D7" s="335"/>
      <c r="E7" s="335"/>
      <c r="F7" s="336"/>
      <c r="H7" s="337" t="s">
        <v>294</v>
      </c>
      <c r="I7" s="338"/>
      <c r="J7" s="338"/>
      <c r="K7" s="339"/>
      <c r="L7" s="81"/>
    </row>
    <row r="8" spans="1:21" s="8" customFormat="1" ht="15" customHeight="1" x14ac:dyDescent="0.3">
      <c r="A8" s="149" t="s">
        <v>319</v>
      </c>
      <c r="B8" s="64"/>
      <c r="C8" s="97" t="s">
        <v>3</v>
      </c>
      <c r="D8" s="85" t="s">
        <v>55</v>
      </c>
      <c r="E8" s="85" t="s">
        <v>161</v>
      </c>
      <c r="F8" s="98" t="s">
        <v>2</v>
      </c>
      <c r="G8" s="9"/>
      <c r="H8" s="87" t="s">
        <v>3</v>
      </c>
      <c r="I8" s="88" t="s">
        <v>55</v>
      </c>
      <c r="J8" s="88" t="s">
        <v>161</v>
      </c>
      <c r="K8" s="89" t="s">
        <v>2</v>
      </c>
      <c r="L8" s="71"/>
    </row>
    <row r="9" spans="1:21" ht="15" customHeight="1" x14ac:dyDescent="0.3">
      <c r="A9" s="274" t="s">
        <v>174</v>
      </c>
      <c r="B9" s="67"/>
      <c r="C9" s="170" t="s">
        <v>287</v>
      </c>
      <c r="D9" s="59"/>
      <c r="E9" s="59"/>
      <c r="F9" s="171" t="b">
        <v>0</v>
      </c>
      <c r="H9" s="172" t="s">
        <v>296</v>
      </c>
      <c r="I9" s="59"/>
      <c r="J9" s="59"/>
      <c r="K9" s="173" t="b">
        <v>0</v>
      </c>
    </row>
    <row r="10" spans="1:21" ht="15" customHeight="1" x14ac:dyDescent="0.3">
      <c r="B10" s="148"/>
      <c r="C10" s="174" t="s">
        <v>288</v>
      </c>
      <c r="D10" s="175"/>
      <c r="E10" s="175"/>
      <c r="F10" s="176" t="b">
        <v>0</v>
      </c>
      <c r="H10" s="177" t="s">
        <v>65</v>
      </c>
      <c r="I10" s="178"/>
      <c r="J10" s="178"/>
      <c r="K10" s="179" t="b">
        <v>0</v>
      </c>
    </row>
    <row r="11" spans="1:21" ht="15" customHeight="1" x14ac:dyDescent="0.3">
      <c r="A11" s="108" t="s">
        <v>170</v>
      </c>
      <c r="B11" s="148"/>
      <c r="C11" s="170" t="s">
        <v>289</v>
      </c>
      <c r="D11" s="59"/>
      <c r="E11" s="59"/>
      <c r="F11" s="171" t="b">
        <v>0</v>
      </c>
      <c r="H11" s="172" t="s">
        <v>219</v>
      </c>
      <c r="I11" s="59"/>
      <c r="J11" s="59"/>
      <c r="K11" s="173" t="b">
        <v>0</v>
      </c>
    </row>
    <row r="12" spans="1:21" ht="15" customHeight="1" x14ac:dyDescent="0.3">
      <c r="A12" s="149" t="s">
        <v>175</v>
      </c>
      <c r="B12" s="148"/>
      <c r="C12" s="174" t="s">
        <v>14</v>
      </c>
      <c r="D12" s="175"/>
      <c r="E12" s="175"/>
      <c r="F12" s="176" t="b">
        <v>0</v>
      </c>
      <c r="H12" s="177" t="s">
        <v>59</v>
      </c>
      <c r="I12" s="178"/>
      <c r="J12" s="178"/>
      <c r="K12" s="179" t="b">
        <v>0</v>
      </c>
    </row>
    <row r="13" spans="1:21" ht="15" customHeight="1" x14ac:dyDescent="0.3">
      <c r="A13" s="149" t="s">
        <v>258</v>
      </c>
      <c r="B13" s="148"/>
      <c r="C13" s="170" t="s">
        <v>15</v>
      </c>
      <c r="D13" s="59"/>
      <c r="E13" s="59"/>
      <c r="F13" s="171" t="b">
        <v>0</v>
      </c>
      <c r="H13" s="172" t="s">
        <v>297</v>
      </c>
      <c r="I13" s="59"/>
      <c r="J13" s="59"/>
      <c r="K13" s="173" t="b">
        <v>0</v>
      </c>
    </row>
    <row r="14" spans="1:21" ht="15" customHeight="1" x14ac:dyDescent="0.3">
      <c r="A14" s="149" t="s">
        <v>176</v>
      </c>
      <c r="C14" s="174" t="s">
        <v>290</v>
      </c>
      <c r="D14" s="175"/>
      <c r="E14" s="175"/>
      <c r="F14" s="176" t="b">
        <v>0</v>
      </c>
      <c r="H14" s="177" t="s">
        <v>21</v>
      </c>
      <c r="I14" s="178"/>
      <c r="J14" s="178"/>
      <c r="K14" s="179" t="b">
        <v>0</v>
      </c>
    </row>
    <row r="15" spans="1:21" ht="15" customHeight="1" x14ac:dyDescent="0.3">
      <c r="A15" s="149" t="s">
        <v>178</v>
      </c>
      <c r="B15" s="67"/>
      <c r="C15" s="170" t="s">
        <v>291</v>
      </c>
      <c r="D15" s="59"/>
      <c r="E15" s="59"/>
      <c r="F15" s="171" t="b">
        <v>0</v>
      </c>
      <c r="H15" s="172" t="s">
        <v>22</v>
      </c>
      <c r="I15" s="59"/>
      <c r="J15" s="59"/>
      <c r="K15" s="173" t="b">
        <v>0</v>
      </c>
    </row>
    <row r="16" spans="1:21" ht="15" customHeight="1" x14ac:dyDescent="0.3">
      <c r="B16" s="148"/>
      <c r="C16" s="174" t="s">
        <v>292</v>
      </c>
      <c r="D16" s="175"/>
      <c r="E16" s="175"/>
      <c r="F16" s="176" t="b">
        <v>0</v>
      </c>
      <c r="H16" s="177"/>
      <c r="I16" s="178"/>
      <c r="J16" s="178"/>
      <c r="K16" s="179" t="b">
        <v>0</v>
      </c>
    </row>
    <row r="17" spans="1:20" ht="15" customHeight="1" x14ac:dyDescent="0.3">
      <c r="A17" s="108" t="s">
        <v>160</v>
      </c>
      <c r="B17" s="148"/>
      <c r="C17" s="170"/>
      <c r="D17" s="59"/>
      <c r="E17" s="59"/>
      <c r="F17" s="171" t="b">
        <v>0</v>
      </c>
      <c r="H17" s="172"/>
      <c r="I17" s="59"/>
      <c r="J17" s="59"/>
      <c r="K17" s="173" t="b">
        <v>0</v>
      </c>
      <c r="S17" s="7"/>
    </row>
    <row r="18" spans="1:20" ht="15" customHeight="1" x14ac:dyDescent="0.3">
      <c r="A18" s="149" t="s">
        <v>259</v>
      </c>
      <c r="B18" s="148"/>
      <c r="C18" s="174"/>
      <c r="D18" s="175"/>
      <c r="E18" s="175"/>
      <c r="F18" s="176" t="b">
        <v>0</v>
      </c>
      <c r="H18" s="177"/>
      <c r="I18" s="178"/>
      <c r="J18" s="178"/>
      <c r="K18" s="179" t="b">
        <v>0</v>
      </c>
      <c r="S18" s="7"/>
    </row>
    <row r="19" spans="1:20" ht="15" customHeight="1" x14ac:dyDescent="0.3">
      <c r="A19" s="149" t="s">
        <v>260</v>
      </c>
      <c r="B19" s="148"/>
      <c r="C19" s="170"/>
      <c r="D19" s="59"/>
      <c r="E19" s="59"/>
      <c r="F19" s="171" t="b">
        <v>0</v>
      </c>
      <c r="H19" s="172"/>
      <c r="I19" s="59"/>
      <c r="J19" s="59"/>
      <c r="K19" s="173" t="b">
        <v>0</v>
      </c>
      <c r="S19" s="7"/>
      <c r="T19" s="147"/>
    </row>
    <row r="20" spans="1:20" ht="15" customHeight="1" x14ac:dyDescent="0.3">
      <c r="A20" s="149" t="s">
        <v>261</v>
      </c>
      <c r="B20" s="68"/>
      <c r="C20" s="174"/>
      <c r="D20" s="175"/>
      <c r="E20" s="175"/>
      <c r="F20" s="176" t="b">
        <v>0</v>
      </c>
      <c r="H20" s="177"/>
      <c r="I20" s="178"/>
      <c r="J20" s="178"/>
      <c r="K20" s="179" t="b">
        <v>0</v>
      </c>
    </row>
    <row r="21" spans="1:20" ht="15" customHeight="1" x14ac:dyDescent="0.3">
      <c r="A21" s="149" t="s">
        <v>264</v>
      </c>
      <c r="B21" s="69"/>
      <c r="C21" s="170"/>
      <c r="D21" s="59"/>
      <c r="E21" s="59"/>
      <c r="F21" s="171" t="b">
        <v>0</v>
      </c>
      <c r="H21" s="172"/>
      <c r="I21" s="59"/>
      <c r="J21" s="59"/>
      <c r="K21" s="173" t="b">
        <v>0</v>
      </c>
    </row>
    <row r="22" spans="1:20" ht="15" customHeight="1" x14ac:dyDescent="0.3">
      <c r="A22" s="109"/>
      <c r="B22" s="148"/>
      <c r="C22" s="174"/>
      <c r="D22" s="175"/>
      <c r="E22" s="175"/>
      <c r="F22" s="176" t="b">
        <v>0</v>
      </c>
      <c r="H22" s="177"/>
      <c r="I22" s="178"/>
      <c r="J22" s="178"/>
      <c r="K22" s="179" t="b">
        <v>0</v>
      </c>
    </row>
    <row r="23" spans="1:20" ht="15" customHeight="1" x14ac:dyDescent="0.3">
      <c r="A23" s="110" t="s">
        <v>152</v>
      </c>
      <c r="B23" s="148"/>
      <c r="C23" s="170"/>
      <c r="D23" s="59"/>
      <c r="E23" s="59"/>
      <c r="F23" s="171" t="b">
        <v>0</v>
      </c>
      <c r="H23" s="229"/>
      <c r="I23" s="180"/>
      <c r="J23" s="180"/>
      <c r="K23" s="173" t="b">
        <v>0</v>
      </c>
    </row>
    <row r="24" spans="1:20" s="6" customFormat="1" ht="15" customHeight="1" x14ac:dyDescent="0.3">
      <c r="A24" s="369" t="s">
        <v>263</v>
      </c>
      <c r="B24" s="148"/>
      <c r="C24" s="183"/>
      <c r="D24" s="184"/>
      <c r="E24" s="184"/>
      <c r="F24" s="185" t="b">
        <v>0</v>
      </c>
      <c r="G24"/>
      <c r="H24" s="186"/>
      <c r="I24" s="187"/>
      <c r="J24" s="187"/>
      <c r="K24" s="188" t="b">
        <v>0</v>
      </c>
      <c r="L24" s="27"/>
      <c r="S24"/>
      <c r="T24"/>
    </row>
    <row r="25" spans="1:20" s="6" customFormat="1" ht="6" customHeight="1" x14ac:dyDescent="0.3">
      <c r="A25" s="369"/>
      <c r="B25" s="148"/>
      <c r="C25"/>
      <c r="D25"/>
      <c r="E25"/>
      <c r="F25" s="3"/>
      <c r="G25"/>
      <c r="H25"/>
      <c r="I25"/>
      <c r="J25"/>
      <c r="K25" s="3"/>
      <c r="L25" s="27"/>
      <c r="S25"/>
      <c r="T25"/>
    </row>
    <row r="26" spans="1:20" s="8" customFormat="1" ht="15" customHeight="1" x14ac:dyDescent="0.3">
      <c r="A26" s="275" t="s">
        <v>264</v>
      </c>
      <c r="B26" s="157"/>
      <c r="C26" s="350" t="s">
        <v>293</v>
      </c>
      <c r="D26" s="364"/>
      <c r="E26" s="364"/>
      <c r="F26" s="365"/>
      <c r="G26" s="6"/>
      <c r="H26" s="340" t="s">
        <v>295</v>
      </c>
      <c r="I26" s="341"/>
      <c r="J26" s="341"/>
      <c r="K26" s="342"/>
      <c r="L26" s="27"/>
      <c r="S26"/>
      <c r="T26"/>
    </row>
    <row r="27" spans="1:20" ht="15" customHeight="1" x14ac:dyDescent="0.3">
      <c r="A27" s="274" t="s">
        <v>265</v>
      </c>
      <c r="B27" s="158"/>
      <c r="C27" s="99" t="s">
        <v>3</v>
      </c>
      <c r="D27" s="83" t="s">
        <v>55</v>
      </c>
      <c r="E27" s="83" t="s">
        <v>161</v>
      </c>
      <c r="F27" s="100" t="s">
        <v>2</v>
      </c>
      <c r="G27" s="9"/>
      <c r="H27" s="103" t="s">
        <v>3</v>
      </c>
      <c r="I27" s="84" t="s">
        <v>55</v>
      </c>
      <c r="J27" s="84" t="s">
        <v>161</v>
      </c>
      <c r="K27" s="104" t="s">
        <v>2</v>
      </c>
      <c r="L27" s="82"/>
    </row>
    <row r="28" spans="1:20" ht="15" customHeight="1" x14ac:dyDescent="0.3">
      <c r="A28" s="146" t="s">
        <v>262</v>
      </c>
      <c r="B28" s="71"/>
      <c r="C28" s="230" t="s">
        <v>298</v>
      </c>
      <c r="D28" s="59"/>
      <c r="E28" s="59"/>
      <c r="F28" s="231" t="b">
        <v>0</v>
      </c>
      <c r="H28" s="202" t="s">
        <v>305</v>
      </c>
      <c r="I28" s="59"/>
      <c r="J28" s="59"/>
      <c r="K28" s="203" t="b">
        <v>0</v>
      </c>
      <c r="L28" s="71"/>
    </row>
    <row r="29" spans="1:20" ht="15" customHeight="1" x14ac:dyDescent="0.3">
      <c r="B29" s="161"/>
      <c r="C29" s="265" t="s">
        <v>299</v>
      </c>
      <c r="D29" s="266"/>
      <c r="E29" s="266"/>
      <c r="F29" s="267" t="b">
        <v>0</v>
      </c>
      <c r="H29" s="204" t="s">
        <v>306</v>
      </c>
      <c r="I29" s="205"/>
      <c r="J29" s="205"/>
      <c r="K29" s="206" t="b">
        <v>0</v>
      </c>
    </row>
    <row r="30" spans="1:20" ht="15" customHeight="1" x14ac:dyDescent="0.3">
      <c r="A30" s="160" t="s">
        <v>312</v>
      </c>
      <c r="B30" s="163"/>
      <c r="C30" s="230" t="s">
        <v>300</v>
      </c>
      <c r="D30" s="59"/>
      <c r="E30" s="59"/>
      <c r="F30" s="231" t="b">
        <v>0</v>
      </c>
      <c r="H30" s="202" t="s">
        <v>307</v>
      </c>
      <c r="I30" s="59"/>
      <c r="J30" s="59"/>
      <c r="K30" s="203" t="b">
        <v>0</v>
      </c>
    </row>
    <row r="31" spans="1:20" ht="15" customHeight="1" x14ac:dyDescent="0.3">
      <c r="A31" s="162" t="s">
        <v>313</v>
      </c>
      <c r="B31" s="163"/>
      <c r="C31" s="265" t="s">
        <v>301</v>
      </c>
      <c r="D31" s="266"/>
      <c r="E31" s="266"/>
      <c r="F31" s="267" t="b">
        <v>0</v>
      </c>
      <c r="H31" s="204" t="s">
        <v>308</v>
      </c>
      <c r="I31" s="205"/>
      <c r="J31" s="205"/>
      <c r="K31" s="206" t="b">
        <v>0</v>
      </c>
    </row>
    <row r="32" spans="1:20" ht="15" customHeight="1" x14ac:dyDescent="0.3">
      <c r="A32" s="162" t="s">
        <v>177</v>
      </c>
      <c r="B32" s="165"/>
      <c r="C32" s="230" t="s">
        <v>302</v>
      </c>
      <c r="D32" s="59"/>
      <c r="E32" s="59"/>
      <c r="F32" s="231" t="b">
        <v>0</v>
      </c>
      <c r="H32" s="202" t="s">
        <v>309</v>
      </c>
      <c r="I32" s="59"/>
      <c r="J32" s="59"/>
      <c r="K32" s="203" t="b">
        <v>0</v>
      </c>
    </row>
    <row r="33" spans="1:11" ht="15" customHeight="1" x14ac:dyDescent="0.3">
      <c r="A33" s="164" t="s">
        <v>314</v>
      </c>
      <c r="B33" s="167"/>
      <c r="C33" s="265" t="s">
        <v>303</v>
      </c>
      <c r="D33" s="266"/>
      <c r="E33" s="266"/>
      <c r="F33" s="267" t="b">
        <v>0</v>
      </c>
      <c r="H33" s="204" t="s">
        <v>310</v>
      </c>
      <c r="I33" s="205"/>
      <c r="J33" s="205"/>
      <c r="K33" s="206" t="b">
        <v>0</v>
      </c>
    </row>
    <row r="34" spans="1:11" ht="15" customHeight="1" x14ac:dyDescent="0.3">
      <c r="A34" s="166" t="s">
        <v>315</v>
      </c>
      <c r="B34" s="168"/>
      <c r="C34" s="230" t="s">
        <v>78</v>
      </c>
      <c r="D34" s="59"/>
      <c r="E34" s="59"/>
      <c r="F34" s="231" t="b">
        <v>0</v>
      </c>
      <c r="H34" s="202" t="s">
        <v>311</v>
      </c>
      <c r="I34" s="59"/>
      <c r="J34" s="59"/>
      <c r="K34" s="203" t="b">
        <v>0</v>
      </c>
    </row>
    <row r="35" spans="1:11" ht="15" customHeight="1" x14ac:dyDescent="0.3">
      <c r="A35" s="159"/>
      <c r="B35" s="169"/>
      <c r="C35" s="268" t="s">
        <v>304</v>
      </c>
      <c r="D35" s="266"/>
      <c r="E35" s="266"/>
      <c r="F35" s="267" t="b">
        <v>0</v>
      </c>
      <c r="H35" s="204" t="s">
        <v>78</v>
      </c>
      <c r="I35" s="205"/>
      <c r="J35" s="205"/>
      <c r="K35" s="206" t="b">
        <v>0</v>
      </c>
    </row>
    <row r="36" spans="1:11" ht="15" customHeight="1" x14ac:dyDescent="0.3">
      <c r="A36" s="115" t="s">
        <v>446</v>
      </c>
      <c r="B36" s="78"/>
      <c r="C36" s="235"/>
      <c r="D36" s="59"/>
      <c r="E36" s="59"/>
      <c r="F36" s="231" t="b">
        <v>0</v>
      </c>
      <c r="H36" s="202"/>
      <c r="I36" s="59"/>
      <c r="J36" s="59"/>
      <c r="K36" s="203" t="b">
        <v>0</v>
      </c>
    </row>
    <row r="37" spans="1:11" ht="13.95" customHeight="1" x14ac:dyDescent="0.3">
      <c r="A37" s="162" t="s">
        <v>404</v>
      </c>
      <c r="B37" s="79"/>
      <c r="C37" s="265"/>
      <c r="D37" s="266"/>
      <c r="E37" s="266"/>
      <c r="F37" s="267" t="b">
        <v>0</v>
      </c>
      <c r="H37" s="272"/>
      <c r="I37" s="205"/>
      <c r="J37" s="205"/>
      <c r="K37" s="206" t="b">
        <v>0</v>
      </c>
    </row>
    <row r="38" spans="1:11" ht="13.95" customHeight="1" x14ac:dyDescent="0.3">
      <c r="A38" s="164" t="s">
        <v>405</v>
      </c>
      <c r="B38" s="168"/>
      <c r="C38" s="230"/>
      <c r="D38" s="59"/>
      <c r="E38" s="59"/>
      <c r="F38" s="231" t="b">
        <v>0</v>
      </c>
      <c r="H38" s="202"/>
      <c r="I38" s="59"/>
      <c r="J38" s="59"/>
      <c r="K38" s="203" t="b">
        <v>0</v>
      </c>
    </row>
    <row r="39" spans="1:11" ht="13.95" customHeight="1" x14ac:dyDescent="0.3">
      <c r="A39" s="164" t="s">
        <v>406</v>
      </c>
      <c r="B39" s="168"/>
      <c r="C39" s="269"/>
      <c r="D39" s="270"/>
      <c r="E39" s="270"/>
      <c r="F39" s="271" t="b">
        <v>0</v>
      </c>
      <c r="H39" s="273"/>
      <c r="I39" s="208"/>
      <c r="J39" s="208"/>
      <c r="K39" s="209" t="b">
        <v>0</v>
      </c>
    </row>
    <row r="40" spans="1:11" ht="6" customHeight="1" x14ac:dyDescent="0.3">
      <c r="A40" s="21"/>
      <c r="F40" s="3"/>
      <c r="K40" s="3"/>
    </row>
    <row r="41" spans="1:11" ht="13.95" hidden="1" customHeight="1" x14ac:dyDescent="0.3">
      <c r="F41" s="3"/>
      <c r="K41" s="3"/>
    </row>
    <row r="42" spans="1:11" ht="13.95" hidden="1" customHeight="1" x14ac:dyDescent="0.3"/>
    <row r="43" spans="1:11" ht="13.95" hidden="1" customHeight="1" x14ac:dyDescent="0.3"/>
    <row r="44" spans="1:11" ht="13.95" hidden="1" customHeight="1" x14ac:dyDescent="0.3"/>
    <row r="45" spans="1:11" ht="13.95" hidden="1" customHeight="1" x14ac:dyDescent="0.3"/>
    <row r="46" spans="1:11" ht="13.95" hidden="1" customHeight="1" x14ac:dyDescent="0.3"/>
    <row r="47" spans="1:11" ht="13.95" hidden="1" customHeight="1" x14ac:dyDescent="0.3"/>
    <row r="48" spans="1:11" ht="13.95" hidden="1" customHeight="1" x14ac:dyDescent="0.3"/>
    <row r="49" ht="13.95" hidden="1" customHeight="1" x14ac:dyDescent="0.3"/>
    <row r="50" ht="13.95" hidden="1" customHeight="1" x14ac:dyDescent="0.3"/>
    <row r="51" ht="13.95" hidden="1" customHeight="1" x14ac:dyDescent="0.3"/>
    <row r="52" ht="13.95" hidden="1" customHeight="1" x14ac:dyDescent="0.3"/>
    <row r="53" ht="13.95" hidden="1" customHeight="1" x14ac:dyDescent="0.3"/>
    <row r="54" ht="13.95" hidden="1" customHeight="1" x14ac:dyDescent="0.3"/>
    <row r="55" ht="13.95" hidden="1" customHeight="1" x14ac:dyDescent="0.3"/>
    <row r="56" ht="13.95" hidden="1" customHeight="1" x14ac:dyDescent="0.3"/>
    <row r="57" ht="13.95" hidden="1" customHeight="1" x14ac:dyDescent="0.3"/>
    <row r="58" ht="13.95" hidden="1" customHeight="1" x14ac:dyDescent="0.3"/>
    <row r="59" ht="13.95" hidden="1" customHeight="1" x14ac:dyDescent="0.3"/>
    <row r="60" ht="13.95" hidden="1" customHeight="1" x14ac:dyDescent="0.3"/>
    <row r="61" ht="13.95" hidden="1" customHeight="1" x14ac:dyDescent="0.3"/>
    <row r="62" ht="13.95" hidden="1" customHeight="1" x14ac:dyDescent="0.3"/>
    <row r="63" ht="13.95" hidden="1" customHeight="1" x14ac:dyDescent="0.3"/>
    <row r="64" ht="13.95" hidden="1" customHeight="1" x14ac:dyDescent="0.3"/>
    <row r="65" ht="13.95" hidden="1" customHeight="1" x14ac:dyDescent="0.3"/>
    <row r="66" ht="13.95" hidden="1" customHeight="1" x14ac:dyDescent="0.3"/>
    <row r="67" ht="14.4" hidden="1" customHeight="1" x14ac:dyDescent="0.3"/>
    <row r="68" ht="14.4" hidden="1" customHeight="1" x14ac:dyDescent="0.3"/>
    <row r="69" ht="14.4" hidden="1" customHeight="1" x14ac:dyDescent="0.3"/>
    <row r="70" ht="14.4" hidden="1" customHeight="1" x14ac:dyDescent="0.3"/>
  </sheetData>
  <sheetProtection algorithmName="SHA-512" hashValue="lk3nef5tCn37EfbFMWHJAYn6+BbHO4wR0cTSy0A5Cm0DMOk9XBDNgAiY78JQ7IUXY1p1+HA5KjmNRdNb/TsbuA==" saltValue="qOKiVyNAvpKo4/9B2JrpIA==" spinCount="100000" sheet="1" scenarios="1"/>
  <mergeCells count="9">
    <mergeCell ref="A24:A25"/>
    <mergeCell ref="C26:F26"/>
    <mergeCell ref="H26:K26"/>
    <mergeCell ref="C1:K1"/>
    <mergeCell ref="C5:K5"/>
    <mergeCell ref="C6:F6"/>
    <mergeCell ref="H6:K6"/>
    <mergeCell ref="C7:F7"/>
    <mergeCell ref="H7:K7"/>
  </mergeCells>
  <conditionalFormatting sqref="C4:K4">
    <cfRule type="expression" dxfId="1" priority="1">
      <formula>AND($T$4&gt;0, COLUMN()-COLUMN($C$4)+1 &lt;= MAX(1,ROUNDUP($T$4*9,0)))</formula>
    </cfRule>
  </conditionalFormatting>
  <dataValidations count="2">
    <dataValidation type="whole" operator="greaterThanOrEqual" allowBlank="1" showInputMessage="1" showErrorMessage="1" promptTitle="Quantity" prompt="Enter number of items to pack" sqref="J28:J39 E28:E39 J9:J25 E9:E25" xr:uid="{5CAE2602-6F30-47A6-9D4C-4D9D797DC3BB}">
      <formula1>0</formula1>
    </dataValidation>
    <dataValidation allowBlank="1" showInputMessage="1" errorTitle="Invalid Entry" error="Enter X to mark the task complete." sqref="K28:K39 F28:F39 F9:F25 K9:K25" xr:uid="{3912A846-4666-4E0F-9855-E1C0AF37564F}"/>
  </dataValidations>
  <hyperlinks>
    <hyperlink ref="A7" location="'PACKING CLOTHING'!B9" display="→ Clothing / Apparel" xr:uid="{073A6F3F-0319-4844-9E49-BF8661966164}"/>
    <hyperlink ref="A8" location="'PACKING CLOTHING'!G9" display="→ Outerwear / Accessories" xr:uid="{B4939AAA-D4BA-4C82-8D85-8B54EBE770D2}"/>
    <hyperlink ref="A9" location="'PACKING CLOTHING'!G27" display="→ Shoes" xr:uid="{FFD30F77-C9BC-4DA8-B130-063F8BFECC6C}"/>
    <hyperlink ref="A12" location="'PACKING CORE'!B9" display="→ Toiletries" xr:uid="{2B4A6CF0-1032-4B5C-99E6-8EEEEAACE751}"/>
    <hyperlink ref="A13" location="'PACKING CORE'!B27" display="→ Medications / Health" xr:uid="{B0871469-DE0F-4066-88B9-45E770016063}"/>
    <hyperlink ref="A14" location="'PACKING CORE'!G9" display="→ Personal Care" xr:uid="{71707090-49F7-4D64-A71C-7957E2202898}"/>
    <hyperlink ref="A15" location="'PACKING CORE'!G27" display="→ Travel Essentials" xr:uid="{3C2CEF7F-956C-4A36-9273-7117DBF34FB4}"/>
    <hyperlink ref="A18" location="'PACKING TRAVEL DAY'!B9" display="→ In-Flight Essentials" xr:uid="{0879FB45-C33D-48C9-A44F-74051F51ED1D}"/>
    <hyperlink ref="A19" location="'PACKING TRAVEL DAY'!B26" display="→ Comfort / Quick Access" xr:uid="{5CE165E7-7AF4-4F40-A19B-92732DDAD125}"/>
    <hyperlink ref="A20" location="'PACKING TRAVEL DAY'!G9" display="→ Airport  / Transit" xr:uid="{4DCC4050-E5AE-4B53-9279-A2FB34025516}"/>
    <hyperlink ref="A21" location="'PACKING TRAVEL DAY'!G26" display="→ Tech Devices" xr:uid="{F831045A-1415-4544-90EA-3AF7EF9556D0}"/>
    <hyperlink ref="A24" location="'PACKING SPECIALTY'!B9" display="→ Adventure / Outdoors" xr:uid="{6D569394-B811-4F15-8496-ED689BD0EB1D}"/>
    <hyperlink ref="A27" location="'PACKING SPECIALTY'!G9" display="→ Beach  / Water" xr:uid="{44E21629-A0EF-44EF-AEC9-B6E54EAF2F7E}"/>
    <hyperlink ref="A28" location="'PACKING SPECIALTY'!G26" display="→ Tech Devices" xr:uid="{B582A5AF-EA91-424D-95AB-400FBD21F335}"/>
    <hyperlink ref="A26" location="'PACKING SPECIALTY'!B26" display="→ Tech / Travel Extras" xr:uid="{B3626F5A-6A4C-47B0-914F-B02D293AA387}"/>
    <hyperlink ref="A31" location="'PACKING KIDS CHILDREN'!B9" display="→ Clothing" xr:uid="{47F018E5-47C3-453F-84A3-E2B6BE9247B7}"/>
    <hyperlink ref="A32" location="'PACKING KIDS CHILDREN'!B26" display="→ Essentials" xr:uid="{573E3137-BFE5-4F30-B69B-2E3D8E7D9DD3}"/>
    <hyperlink ref="A33" location="'PACKING KIDS CHILDREN'!G9" display="→ Health / Care" xr:uid="{1C6EF9B1-5DB7-4486-BBDB-058E51ACE4A3}"/>
    <hyperlink ref="A34" location="'PACKING KIDS CHILDREN'!G26" display="→ Travel Day" xr:uid="{363A74E6-732F-40C2-BB67-221F689833FE}"/>
    <hyperlink ref="A37" location="'CUSTOM LIST'!A1" display="→ CUSTOM LIST" xr:uid="{67A76ECA-6A6E-4574-809C-67D61A8AFB4C}"/>
    <hyperlink ref="A38" location="'TRAVEL STICKERS'!A1" display="→  Travel Stickers" xr:uid="{E5809194-1333-441C-B1DA-A506C1A9EEBC}"/>
    <hyperlink ref="A39" location="'ACTIVITY STICKERS'!A1" display="→  Activity Stickers" xr:uid="{B4087113-1B12-4510-916F-21D368626096}"/>
    <hyperlink ref="A2" location="'START HERE '!A1" display="START HERE" xr:uid="{977068FD-974F-4C12-AF3E-947ED9309EBD}"/>
    <hyperlink ref="A3" location="'TRIP INFORMATION'!A1" display="Trip Information" xr:uid="{4726B6F3-8D3C-45F1-B420-F6A2185C8081}"/>
    <hyperlink ref="A4" location="'TASK LIST'!A1" display="→  Task List" xr:uid="{0F7A2F8B-290A-4D80-BA90-4789B1B146DF}"/>
  </hyperlinks>
  <printOptions horizontalCentered="1" verticalCentered="1"/>
  <pageMargins left="0" right="0" top="0" bottom="0" header="0" footer="0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579EA-3592-4A4B-BCEF-1D0C9C2EA232}">
  <dimension ref="A1:U72"/>
  <sheetViews>
    <sheetView showGridLines="0" workbookViewId="0">
      <selection activeCell="H10" sqref="H10:K38"/>
    </sheetView>
  </sheetViews>
  <sheetFormatPr defaultColWidth="0" defaultRowHeight="14.4" zeroHeight="1" x14ac:dyDescent="0.3"/>
  <cols>
    <col min="1" max="1" width="26" style="105" customWidth="1"/>
    <col min="2" max="2" width="2.77734375" style="21" customWidth="1"/>
    <col min="3" max="3" width="30.77734375" customWidth="1"/>
    <col min="4" max="4" width="18.77734375" customWidth="1"/>
    <col min="5" max="5" width="8.33203125" bestFit="1" customWidth="1"/>
    <col min="6" max="6" width="7.77734375" customWidth="1"/>
    <col min="7" max="7" width="2.5546875" customWidth="1"/>
    <col min="8" max="8" width="30.77734375" customWidth="1"/>
    <col min="9" max="9" width="18.77734375" customWidth="1"/>
    <col min="10" max="10" width="8.33203125" bestFit="1" customWidth="1"/>
    <col min="11" max="11" width="7.77734375" customWidth="1"/>
    <col min="12" max="12" width="2.77734375" customWidth="1"/>
    <col min="13" max="16384" width="8.88671875" hidden="1"/>
  </cols>
  <sheetData>
    <row r="1" spans="1:21" x14ac:dyDescent="0.3">
      <c r="B1" s="64"/>
      <c r="C1" s="276" t="s">
        <v>321</v>
      </c>
      <c r="L1" s="27"/>
    </row>
    <row r="2" spans="1:21" ht="31.95" customHeight="1" x14ac:dyDescent="0.3">
      <c r="A2" s="123" t="s">
        <v>444</v>
      </c>
      <c r="B2" s="145"/>
      <c r="C2" s="370" t="s">
        <v>317</v>
      </c>
      <c r="D2" s="371"/>
      <c r="E2" s="371"/>
      <c r="F2" s="371"/>
      <c r="G2" s="371"/>
      <c r="H2" s="371"/>
      <c r="I2" s="371"/>
      <c r="J2" s="371"/>
      <c r="K2" s="372"/>
      <c r="L2" s="27"/>
    </row>
    <row r="3" spans="1:21" ht="15" customHeight="1" x14ac:dyDescent="0.3">
      <c r="A3" s="144" t="s">
        <v>318</v>
      </c>
      <c r="B3" s="64"/>
      <c r="C3" s="90" t="s">
        <v>4</v>
      </c>
      <c r="D3" s="91" t="str">
        <f>IF('TRIP INFORMATION'!D6="","",'TRIP INFORMATION'!D6)</f>
        <v/>
      </c>
      <c r="E3" s="91"/>
      <c r="F3" s="91"/>
      <c r="G3" s="91"/>
      <c r="H3" s="92" t="s">
        <v>5</v>
      </c>
      <c r="I3" s="120" t="str">
        <f>IF('TRIP INFORMATION'!D17="","",'TRIP INFORMATION'!D17)</f>
        <v/>
      </c>
      <c r="J3" s="91"/>
      <c r="K3" s="93"/>
      <c r="L3" s="27"/>
      <c r="S3" s="13" t="s">
        <v>114</v>
      </c>
      <c r="T3" cm="1">
        <f t="array" ref="T3">SUMPRODUCT(--(LEN(TRIM(C10:C38))&gt;0))+SUMPRODUCT(--(LEN(TRIM(H10:H38))&gt;0))</f>
        <v>0</v>
      </c>
    </row>
    <row r="4" spans="1:21" ht="15" customHeight="1" x14ac:dyDescent="0.3">
      <c r="A4" s="146" t="s">
        <v>416</v>
      </c>
      <c r="B4" s="66"/>
      <c r="C4" s="90" t="s">
        <v>6</v>
      </c>
      <c r="D4" s="120" t="str">
        <f>IF('TRIP INFORMATION'!I17="","",'TRIP INFORMATION'!I17)</f>
        <v/>
      </c>
      <c r="E4" s="91"/>
      <c r="F4" s="91"/>
      <c r="G4" s="91"/>
      <c r="H4" s="92" t="s">
        <v>7</v>
      </c>
      <c r="I4" s="121" t="str">
        <f ca="1">IF('TRIP INFORMATION'!I17&lt;&gt;"",MAX(0,'TRIP INFORMATION'!I17-TODAY())&amp;" days","")</f>
        <v/>
      </c>
      <c r="J4" s="91"/>
      <c r="K4" s="93"/>
      <c r="L4" s="27"/>
      <c r="S4" s="13" t="s">
        <v>2</v>
      </c>
      <c r="T4">
        <f>COUNTIFS(C10:C38,"&lt;&gt;",F10:F38,TRUE)+COUNTIFS(H10:H38,"&lt;&gt;",K10:K38,TRUE)</f>
        <v>0</v>
      </c>
    </row>
    <row r="5" spans="1:21" ht="18" customHeight="1" x14ac:dyDescent="0.3">
      <c r="A5" s="144" t="s">
        <v>449</v>
      </c>
      <c r="B5" s="148"/>
      <c r="C5" s="94" t="str">
        <f>TEXT($T$5,"0%")&amp;" Complete"</f>
        <v xml:space="preserve"> Complete</v>
      </c>
      <c r="D5" s="95"/>
      <c r="E5" s="95"/>
      <c r="F5" s="95"/>
      <c r="G5" s="95"/>
      <c r="H5" s="95"/>
      <c r="I5" s="95"/>
      <c r="J5" s="95"/>
      <c r="K5" s="96"/>
      <c r="L5" s="80"/>
      <c r="S5" s="13" t="s">
        <v>115</v>
      </c>
      <c r="T5" s="147" t="str">
        <f>IFERROR(T4/T3,"")</f>
        <v/>
      </c>
      <c r="U5" t="b">
        <f>ISNUMBER(T5)</f>
        <v>0</v>
      </c>
    </row>
    <row r="6" spans="1:21" s="12" customFormat="1" ht="16.8" customHeight="1" x14ac:dyDescent="0.3">
      <c r="A6" s="106" t="s">
        <v>153</v>
      </c>
      <c r="B6" s="148"/>
      <c r="C6" s="328" t="str">
        <f>"Total: "&amp;T3&amp;"    Done: "&amp;T4&amp;"    Left: "&amp;(T3-T4)</f>
        <v>Total: 0    Done: 0    Left: 0</v>
      </c>
      <c r="D6" s="329"/>
      <c r="E6" s="329"/>
      <c r="F6" s="329"/>
      <c r="G6" s="329"/>
      <c r="H6" s="329"/>
      <c r="I6" s="329"/>
      <c r="J6" s="329"/>
      <c r="K6" s="330"/>
      <c r="L6" s="80"/>
      <c r="T6" s="10"/>
    </row>
    <row r="7" spans="1:21" s="12" customFormat="1" ht="14.4" customHeight="1" x14ac:dyDescent="0.3">
      <c r="A7" s="149" t="s">
        <v>173</v>
      </c>
      <c r="B7" s="148"/>
      <c r="C7" s="327" t="s">
        <v>248</v>
      </c>
      <c r="D7" s="327"/>
      <c r="E7" s="327"/>
      <c r="F7" s="327"/>
      <c r="G7" s="11"/>
      <c r="H7" s="327" t="s">
        <v>248</v>
      </c>
      <c r="I7" s="327"/>
      <c r="J7" s="327"/>
      <c r="K7" s="327"/>
      <c r="L7" s="81"/>
      <c r="T7" s="10"/>
    </row>
    <row r="8" spans="1:21" s="6" customFormat="1" ht="18" customHeight="1" x14ac:dyDescent="0.3">
      <c r="A8" s="149" t="s">
        <v>319</v>
      </c>
      <c r="B8" s="64"/>
      <c r="C8" s="334"/>
      <c r="D8" s="335"/>
      <c r="E8" s="335"/>
      <c r="F8" s="336"/>
      <c r="H8" s="373"/>
      <c r="I8" s="374"/>
      <c r="J8" s="374"/>
      <c r="K8" s="375"/>
      <c r="L8" s="71"/>
    </row>
    <row r="9" spans="1:21" s="23" customFormat="1" ht="15" customHeight="1" x14ac:dyDescent="0.3">
      <c r="A9" s="149" t="s">
        <v>174</v>
      </c>
      <c r="B9" s="67"/>
      <c r="C9" s="277" t="s">
        <v>3</v>
      </c>
      <c r="D9" s="278" t="s">
        <v>55</v>
      </c>
      <c r="E9" s="278" t="s">
        <v>161</v>
      </c>
      <c r="F9" s="279" t="s">
        <v>2</v>
      </c>
      <c r="G9" s="24"/>
      <c r="H9" s="87" t="s">
        <v>3</v>
      </c>
      <c r="I9" s="88" t="s">
        <v>55</v>
      </c>
      <c r="J9" s="88" t="s">
        <v>161</v>
      </c>
      <c r="K9" s="89" t="s">
        <v>2</v>
      </c>
      <c r="L9" s="27"/>
    </row>
    <row r="10" spans="1:21" ht="15" customHeight="1" x14ac:dyDescent="0.3">
      <c r="B10" s="148"/>
      <c r="C10" s="170"/>
      <c r="D10" s="59"/>
      <c r="E10" s="59"/>
      <c r="F10" s="171" t="b">
        <v>0</v>
      </c>
      <c r="H10" s="172"/>
      <c r="I10" s="59"/>
      <c r="J10" s="59"/>
      <c r="K10" s="173" t="b">
        <v>0</v>
      </c>
      <c r="L10" s="27"/>
    </row>
    <row r="11" spans="1:21" ht="15" customHeight="1" x14ac:dyDescent="0.3">
      <c r="A11" s="108" t="s">
        <v>170</v>
      </c>
      <c r="B11" s="148"/>
      <c r="C11" s="280"/>
      <c r="D11" s="266"/>
      <c r="E11" s="266"/>
      <c r="F11" s="281" t="b">
        <v>0</v>
      </c>
      <c r="H11" s="177"/>
      <c r="I11" s="178"/>
      <c r="J11" s="178"/>
      <c r="K11" s="179" t="b">
        <v>0</v>
      </c>
      <c r="L11" s="27"/>
    </row>
    <row r="12" spans="1:21" ht="15" customHeight="1" x14ac:dyDescent="0.3">
      <c r="A12" s="149" t="s">
        <v>175</v>
      </c>
      <c r="B12" s="148"/>
      <c r="C12" s="170"/>
      <c r="D12" s="59"/>
      <c r="E12" s="59"/>
      <c r="F12" s="171" t="b">
        <v>0</v>
      </c>
      <c r="H12" s="172"/>
      <c r="I12" s="59"/>
      <c r="J12" s="59"/>
      <c r="K12" s="173" t="b">
        <v>0</v>
      </c>
      <c r="L12" s="27"/>
    </row>
    <row r="13" spans="1:21" ht="15" customHeight="1" x14ac:dyDescent="0.3">
      <c r="A13" s="149" t="s">
        <v>258</v>
      </c>
      <c r="B13" s="148"/>
      <c r="C13" s="280"/>
      <c r="D13" s="266"/>
      <c r="E13" s="266"/>
      <c r="F13" s="281" t="b">
        <v>0</v>
      </c>
      <c r="H13" s="177"/>
      <c r="I13" s="178"/>
      <c r="J13" s="178"/>
      <c r="K13" s="179" t="b">
        <v>0</v>
      </c>
      <c r="L13" s="27"/>
    </row>
    <row r="14" spans="1:21" ht="15" customHeight="1" x14ac:dyDescent="0.3">
      <c r="A14" s="149" t="s">
        <v>176</v>
      </c>
      <c r="B14" s="64"/>
      <c r="C14" s="170"/>
      <c r="D14" s="59"/>
      <c r="E14" s="59"/>
      <c r="F14" s="171" t="b">
        <v>0</v>
      </c>
      <c r="H14" s="172"/>
      <c r="I14" s="59"/>
      <c r="J14" s="59"/>
      <c r="K14" s="173" t="b">
        <v>0</v>
      </c>
      <c r="L14" s="27"/>
    </row>
    <row r="15" spans="1:21" ht="15" customHeight="1" x14ac:dyDescent="0.3">
      <c r="A15" s="149" t="s">
        <v>178</v>
      </c>
      <c r="B15" s="67"/>
      <c r="C15" s="280"/>
      <c r="D15" s="266"/>
      <c r="E15" s="266"/>
      <c r="F15" s="281" t="b">
        <v>0</v>
      </c>
      <c r="H15" s="177"/>
      <c r="I15" s="178"/>
      <c r="J15" s="178"/>
      <c r="K15" s="179" t="b">
        <v>0</v>
      </c>
      <c r="L15" s="27"/>
    </row>
    <row r="16" spans="1:21" ht="15" customHeight="1" x14ac:dyDescent="0.3">
      <c r="B16" s="148"/>
      <c r="C16" s="170"/>
      <c r="D16" s="59"/>
      <c r="E16" s="59"/>
      <c r="F16" s="171" t="b">
        <v>0</v>
      </c>
      <c r="H16" s="172"/>
      <c r="I16" s="59"/>
      <c r="J16" s="59"/>
      <c r="K16" s="173" t="b">
        <v>0</v>
      </c>
      <c r="L16" s="27"/>
    </row>
    <row r="17" spans="1:12" ht="15" customHeight="1" x14ac:dyDescent="0.3">
      <c r="A17" s="108" t="s">
        <v>160</v>
      </c>
      <c r="B17" s="148"/>
      <c r="C17" s="280"/>
      <c r="D17" s="266"/>
      <c r="E17" s="266"/>
      <c r="F17" s="281" t="b">
        <v>0</v>
      </c>
      <c r="H17" s="177"/>
      <c r="I17" s="178"/>
      <c r="J17" s="178"/>
      <c r="K17" s="179" t="b">
        <v>0</v>
      </c>
      <c r="L17" s="27"/>
    </row>
    <row r="18" spans="1:12" ht="15" customHeight="1" x14ac:dyDescent="0.3">
      <c r="A18" s="149" t="s">
        <v>259</v>
      </c>
      <c r="B18" s="148"/>
      <c r="C18" s="170"/>
      <c r="D18" s="59"/>
      <c r="E18" s="59"/>
      <c r="F18" s="171" t="b">
        <v>0</v>
      </c>
      <c r="H18" s="172"/>
      <c r="I18" s="59"/>
      <c r="J18" s="59"/>
      <c r="K18" s="173" t="b">
        <v>0</v>
      </c>
      <c r="L18" s="27"/>
    </row>
    <row r="19" spans="1:12" ht="15" customHeight="1" x14ac:dyDescent="0.3">
      <c r="A19" s="149" t="s">
        <v>260</v>
      </c>
      <c r="B19" s="148"/>
      <c r="C19" s="280"/>
      <c r="D19" s="266"/>
      <c r="E19" s="266"/>
      <c r="F19" s="281" t="b">
        <v>0</v>
      </c>
      <c r="H19" s="177"/>
      <c r="I19" s="178"/>
      <c r="J19" s="178"/>
      <c r="K19" s="179" t="b">
        <v>0</v>
      </c>
      <c r="L19" s="27"/>
    </row>
    <row r="20" spans="1:12" ht="15" customHeight="1" x14ac:dyDescent="0.3">
      <c r="A20" s="149" t="s">
        <v>261</v>
      </c>
      <c r="B20" s="68"/>
      <c r="C20" s="170"/>
      <c r="D20" s="59"/>
      <c r="E20" s="59"/>
      <c r="F20" s="171" t="b">
        <v>0</v>
      </c>
      <c r="H20" s="172"/>
      <c r="I20" s="59"/>
      <c r="J20" s="59"/>
      <c r="K20" s="173" t="b">
        <v>0</v>
      </c>
      <c r="L20" s="27"/>
    </row>
    <row r="21" spans="1:12" ht="15" customHeight="1" x14ac:dyDescent="0.3">
      <c r="A21" s="149" t="s">
        <v>264</v>
      </c>
      <c r="B21" s="69"/>
      <c r="C21" s="280"/>
      <c r="D21" s="266"/>
      <c r="E21" s="266"/>
      <c r="F21" s="281" t="b">
        <v>0</v>
      </c>
      <c r="H21" s="177"/>
      <c r="I21" s="178"/>
      <c r="J21" s="178"/>
      <c r="K21" s="179" t="b">
        <v>0</v>
      </c>
      <c r="L21" s="27"/>
    </row>
    <row r="22" spans="1:12" ht="15" customHeight="1" x14ac:dyDescent="0.3">
      <c r="A22" s="109"/>
      <c r="B22" s="148"/>
      <c r="C22" s="170"/>
      <c r="D22" s="59"/>
      <c r="E22" s="59"/>
      <c r="F22" s="171" t="b">
        <v>0</v>
      </c>
      <c r="H22" s="172"/>
      <c r="I22" s="59"/>
      <c r="J22" s="59"/>
      <c r="K22" s="173" t="b">
        <v>0</v>
      </c>
      <c r="L22" s="27"/>
    </row>
    <row r="23" spans="1:12" ht="15" customHeight="1" x14ac:dyDescent="0.3">
      <c r="A23" s="110" t="s">
        <v>152</v>
      </c>
      <c r="B23" s="148"/>
      <c r="C23" s="280"/>
      <c r="D23" s="266"/>
      <c r="E23" s="266"/>
      <c r="F23" s="281" t="b">
        <v>0</v>
      </c>
      <c r="H23" s="177"/>
      <c r="I23" s="178"/>
      <c r="J23" s="178"/>
      <c r="K23" s="179" t="b">
        <v>0</v>
      </c>
      <c r="L23" s="27"/>
    </row>
    <row r="24" spans="1:12" ht="15" customHeight="1" x14ac:dyDescent="0.3">
      <c r="A24" s="149" t="s">
        <v>263</v>
      </c>
      <c r="B24" s="148"/>
      <c r="C24" s="170"/>
      <c r="D24" s="59"/>
      <c r="E24" s="59"/>
      <c r="F24" s="171" t="b">
        <v>0</v>
      </c>
      <c r="H24" s="172"/>
      <c r="I24" s="59"/>
      <c r="J24" s="59"/>
      <c r="K24" s="173" t="b">
        <v>0</v>
      </c>
      <c r="L24" s="27"/>
    </row>
    <row r="25" spans="1:12" ht="15" customHeight="1" x14ac:dyDescent="0.3">
      <c r="A25" s="149" t="s">
        <v>264</v>
      </c>
      <c r="B25" s="157"/>
      <c r="C25" s="280"/>
      <c r="D25" s="266"/>
      <c r="E25" s="266"/>
      <c r="F25" s="281" t="b">
        <v>0</v>
      </c>
      <c r="H25" s="177"/>
      <c r="I25" s="178"/>
      <c r="J25" s="178"/>
      <c r="K25" s="179" t="b">
        <v>0</v>
      </c>
      <c r="L25" s="27"/>
    </row>
    <row r="26" spans="1:12" ht="15" customHeight="1" x14ac:dyDescent="0.3">
      <c r="A26" s="149" t="s">
        <v>265</v>
      </c>
      <c r="B26" s="158"/>
      <c r="C26" s="170"/>
      <c r="D26" s="59"/>
      <c r="E26" s="59"/>
      <c r="F26" s="171" t="b">
        <v>0</v>
      </c>
      <c r="H26" s="172"/>
      <c r="I26" s="59"/>
      <c r="J26" s="59"/>
      <c r="K26" s="173" t="b">
        <v>0</v>
      </c>
      <c r="L26" s="82"/>
    </row>
    <row r="27" spans="1:12" ht="15" customHeight="1" x14ac:dyDescent="0.3">
      <c r="A27" s="149" t="s">
        <v>262</v>
      </c>
      <c r="B27" s="71"/>
      <c r="C27" s="280"/>
      <c r="D27" s="266"/>
      <c r="E27" s="266"/>
      <c r="F27" s="281" t="b">
        <v>0</v>
      </c>
      <c r="H27" s="177"/>
      <c r="I27" s="178"/>
      <c r="J27" s="178"/>
      <c r="K27" s="179" t="b">
        <v>0</v>
      </c>
      <c r="L27" s="71"/>
    </row>
    <row r="28" spans="1:12" ht="15" customHeight="1" x14ac:dyDescent="0.3">
      <c r="A28" s="159"/>
      <c r="B28" s="161"/>
      <c r="C28" s="199"/>
      <c r="D28" s="200"/>
      <c r="E28" s="200"/>
      <c r="F28" s="171" t="b">
        <v>0</v>
      </c>
      <c r="H28" s="172"/>
      <c r="I28" s="59"/>
      <c r="J28" s="59"/>
      <c r="K28" s="173" t="b">
        <v>0</v>
      </c>
      <c r="L28" s="27"/>
    </row>
    <row r="29" spans="1:12" ht="15" customHeight="1" x14ac:dyDescent="0.3">
      <c r="A29" s="160" t="s">
        <v>312</v>
      </c>
      <c r="B29" s="163"/>
      <c r="C29" s="280"/>
      <c r="D29" s="266"/>
      <c r="E29" s="266"/>
      <c r="F29" s="281" t="b">
        <v>0</v>
      </c>
      <c r="H29" s="177"/>
      <c r="I29" s="178"/>
      <c r="J29" s="178"/>
      <c r="K29" s="179" t="b">
        <v>0</v>
      </c>
      <c r="L29" s="27"/>
    </row>
    <row r="30" spans="1:12" ht="15" customHeight="1" x14ac:dyDescent="0.3">
      <c r="A30" s="162" t="s">
        <v>313</v>
      </c>
      <c r="B30" s="163"/>
      <c r="C30" s="170"/>
      <c r="D30" s="59"/>
      <c r="E30" s="59"/>
      <c r="F30" s="171" t="b">
        <v>0</v>
      </c>
      <c r="H30" s="172"/>
      <c r="I30" s="59"/>
      <c r="J30" s="59"/>
      <c r="K30" s="173" t="b">
        <v>0</v>
      </c>
      <c r="L30" s="27"/>
    </row>
    <row r="31" spans="1:12" ht="15" customHeight="1" x14ac:dyDescent="0.3">
      <c r="A31" s="162" t="s">
        <v>177</v>
      </c>
      <c r="B31" s="165"/>
      <c r="C31" s="280"/>
      <c r="D31" s="266"/>
      <c r="E31" s="266"/>
      <c r="F31" s="281" t="b">
        <v>0</v>
      </c>
      <c r="H31" s="177"/>
      <c r="I31" s="178"/>
      <c r="J31" s="178"/>
      <c r="K31" s="179" t="b">
        <v>0</v>
      </c>
      <c r="L31" s="27"/>
    </row>
    <row r="32" spans="1:12" ht="15" customHeight="1" x14ac:dyDescent="0.3">
      <c r="A32" s="164" t="s">
        <v>314</v>
      </c>
      <c r="B32" s="167"/>
      <c r="C32" s="170"/>
      <c r="D32" s="59"/>
      <c r="E32" s="59"/>
      <c r="F32" s="171" t="b">
        <v>0</v>
      </c>
      <c r="H32" s="172"/>
      <c r="I32" s="59"/>
      <c r="J32" s="59"/>
      <c r="K32" s="173" t="b">
        <v>0</v>
      </c>
      <c r="L32" s="27"/>
    </row>
    <row r="33" spans="1:12" ht="15" customHeight="1" x14ac:dyDescent="0.3">
      <c r="A33" s="166" t="s">
        <v>315</v>
      </c>
      <c r="B33" s="168"/>
      <c r="C33" s="280"/>
      <c r="D33" s="266"/>
      <c r="E33" s="266"/>
      <c r="F33" s="281" t="b">
        <v>0</v>
      </c>
      <c r="H33" s="177"/>
      <c r="I33" s="178"/>
      <c r="J33" s="178"/>
      <c r="K33" s="179" t="b">
        <v>0</v>
      </c>
      <c r="L33" s="27"/>
    </row>
    <row r="34" spans="1:12" ht="15" customHeight="1" x14ac:dyDescent="0.3">
      <c r="A34" s="159"/>
      <c r="B34" s="169"/>
      <c r="C34" s="170"/>
      <c r="D34" s="59"/>
      <c r="E34" s="59"/>
      <c r="F34" s="171" t="b">
        <v>0</v>
      </c>
      <c r="H34" s="172"/>
      <c r="I34" s="59"/>
      <c r="J34" s="59"/>
      <c r="K34" s="173" t="b">
        <v>0</v>
      </c>
      <c r="L34" s="27"/>
    </row>
    <row r="35" spans="1:12" ht="15" customHeight="1" x14ac:dyDescent="0.3">
      <c r="A35" s="115" t="s">
        <v>446</v>
      </c>
      <c r="B35" s="78"/>
      <c r="C35" s="280"/>
      <c r="D35" s="266"/>
      <c r="E35" s="266"/>
      <c r="F35" s="281" t="b">
        <v>0</v>
      </c>
      <c r="H35" s="177"/>
      <c r="I35" s="178"/>
      <c r="J35" s="178"/>
      <c r="K35" s="179" t="b">
        <v>0</v>
      </c>
      <c r="L35" s="27"/>
    </row>
    <row r="36" spans="1:12" ht="15" customHeight="1" x14ac:dyDescent="0.3">
      <c r="A36" s="162" t="s">
        <v>404</v>
      </c>
      <c r="B36" s="79"/>
      <c r="C36" s="170"/>
      <c r="D36" s="59"/>
      <c r="E36" s="59"/>
      <c r="F36" s="171" t="b">
        <v>0</v>
      </c>
      <c r="H36" s="172"/>
      <c r="I36" s="59"/>
      <c r="J36" s="59"/>
      <c r="K36" s="173" t="b">
        <v>0</v>
      </c>
      <c r="L36" s="27"/>
    </row>
    <row r="37" spans="1:12" ht="15" customHeight="1" x14ac:dyDescent="0.3">
      <c r="A37" s="164" t="s">
        <v>405</v>
      </c>
      <c r="B37" s="168"/>
      <c r="C37" s="280"/>
      <c r="D37" s="266"/>
      <c r="E37" s="266"/>
      <c r="F37" s="281" t="b">
        <v>0</v>
      </c>
      <c r="H37" s="177"/>
      <c r="I37" s="178"/>
      <c r="J37" s="178"/>
      <c r="K37" s="179" t="b">
        <v>0</v>
      </c>
      <c r="L37" s="27"/>
    </row>
    <row r="38" spans="1:12" ht="15" customHeight="1" x14ac:dyDescent="0.3">
      <c r="A38" s="164" t="s">
        <v>406</v>
      </c>
      <c r="B38" s="168"/>
      <c r="C38" s="252"/>
      <c r="D38" s="253"/>
      <c r="E38" s="253"/>
      <c r="F38" s="254" t="b">
        <v>0</v>
      </c>
      <c r="H38" s="282"/>
      <c r="I38" s="283"/>
      <c r="J38" s="283"/>
      <c r="K38" s="257" t="b">
        <v>0</v>
      </c>
      <c r="L38" s="27"/>
    </row>
    <row r="39" spans="1:12" ht="6" customHeight="1" x14ac:dyDescent="0.3">
      <c r="A39" s="21"/>
      <c r="B39" s="64"/>
      <c r="F39" s="3"/>
      <c r="K39" s="3"/>
      <c r="L39" s="27"/>
    </row>
    <row r="40" spans="1:12" ht="13.95" hidden="1" customHeight="1" x14ac:dyDescent="0.3">
      <c r="F40" s="3"/>
      <c r="K40" s="3"/>
    </row>
    <row r="41" spans="1:12" ht="13.95" hidden="1" customHeight="1" x14ac:dyDescent="0.3"/>
    <row r="42" spans="1:12" ht="13.95" hidden="1" customHeight="1" x14ac:dyDescent="0.3"/>
    <row r="43" spans="1:12" ht="13.95" hidden="1" customHeight="1" x14ac:dyDescent="0.3"/>
    <row r="44" spans="1:12" ht="13.95" hidden="1" customHeight="1" x14ac:dyDescent="0.3"/>
    <row r="45" spans="1:12" ht="13.95" hidden="1" customHeight="1" x14ac:dyDescent="0.3"/>
    <row r="46" spans="1:12" ht="13.95" hidden="1" customHeight="1" x14ac:dyDescent="0.3"/>
    <row r="47" spans="1:12" ht="13.95" hidden="1" customHeight="1" x14ac:dyDescent="0.3"/>
    <row r="48" spans="1:12" ht="13.95" hidden="1" customHeight="1" x14ac:dyDescent="0.3"/>
    <row r="49" ht="13.95" hidden="1" customHeight="1" x14ac:dyDescent="0.3"/>
    <row r="50" ht="13.95" hidden="1" customHeight="1" x14ac:dyDescent="0.3"/>
    <row r="51" ht="13.95" hidden="1" customHeight="1" x14ac:dyDescent="0.3"/>
    <row r="52" ht="13.95" hidden="1" customHeight="1" x14ac:dyDescent="0.3"/>
    <row r="53" ht="13.95" hidden="1" customHeight="1" x14ac:dyDescent="0.3"/>
    <row r="54" ht="13.95" hidden="1" customHeight="1" x14ac:dyDescent="0.3"/>
    <row r="55" ht="13.95" hidden="1" customHeight="1" x14ac:dyDescent="0.3"/>
    <row r="56" ht="13.95" hidden="1" customHeight="1" x14ac:dyDescent="0.3"/>
    <row r="57" ht="13.95" hidden="1" customHeight="1" x14ac:dyDescent="0.3"/>
    <row r="58" ht="13.95" hidden="1" customHeight="1" x14ac:dyDescent="0.3"/>
    <row r="59" ht="13.95" hidden="1" customHeight="1" x14ac:dyDescent="0.3"/>
    <row r="60" ht="13.95" hidden="1" customHeight="1" x14ac:dyDescent="0.3"/>
    <row r="61" ht="13.95" hidden="1" customHeight="1" x14ac:dyDescent="0.3"/>
    <row r="62" ht="13.95" hidden="1" customHeight="1" x14ac:dyDescent="0.3"/>
    <row r="63" ht="13.95" hidden="1" customHeight="1" x14ac:dyDescent="0.3"/>
    <row r="64" ht="13.95" hidden="1" customHeight="1" x14ac:dyDescent="0.3"/>
    <row r="65" spans="1:21" s="21" customFormat="1" ht="13.95" hidden="1" customHeight="1" x14ac:dyDescent="0.3">
      <c r="A65" s="10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 s="21" customFormat="1" ht="13.95" hidden="1" customHeight="1" x14ac:dyDescent="0.3">
      <c r="A66" s="105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 s="21" customFormat="1" ht="13.95" hidden="1" customHeight="1" x14ac:dyDescent="0.3">
      <c r="A67" s="105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 s="21" customFormat="1" ht="13.95" hidden="1" customHeight="1" x14ac:dyDescent="0.3">
      <c r="A68" s="105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 s="21" customFormat="1" ht="13.95" hidden="1" customHeight="1" x14ac:dyDescent="0.3">
      <c r="A69" s="105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 s="21" customFormat="1" ht="13.95" hidden="1" customHeight="1" x14ac:dyDescent="0.3">
      <c r="A70" s="105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 s="21" customFormat="1" ht="13.95" hidden="1" customHeight="1" x14ac:dyDescent="0.3">
      <c r="A71" s="105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 s="21" customFormat="1" ht="13.95" hidden="1" customHeight="1" x14ac:dyDescent="0.3">
      <c r="A72" s="105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</row>
  </sheetData>
  <sheetProtection algorithmName="SHA-512" hashValue="OO9AJjCbpNo/lNHxsGHbH/ASeluEvag7Cx38kYTbypeNi8R80lTjL43x82JN+nT/R+5FE2Yu/u2WuATWbqEojA==" saltValue="Isreg+L0exJm/YW85crEdg==" spinCount="100000" sheet="1" scenarios="1"/>
  <mergeCells count="6">
    <mergeCell ref="C2:K2"/>
    <mergeCell ref="C6:K6"/>
    <mergeCell ref="C7:F7"/>
    <mergeCell ref="H7:K7"/>
    <mergeCell ref="C8:F8"/>
    <mergeCell ref="H8:K8"/>
  </mergeCells>
  <conditionalFormatting sqref="C5:K5">
    <cfRule type="expression" dxfId="0" priority="1">
      <formula>AND($T$5&gt;0, COLUMN()-COLUMN($C$5)+1 &lt;= MAX(1,ROUNDUP($T$5*9,0)))</formula>
    </cfRule>
  </conditionalFormatting>
  <dataValidations count="2">
    <dataValidation allowBlank="1" showInputMessage="1" showErrorMessage="1" promptTitle="Quantity" prompt="Enter number of items to pack" sqref="E10:E38 J10:J38" xr:uid="{5C7A6979-912A-49C6-BF58-E781944E7CA4}"/>
    <dataValidation allowBlank="1" showInputMessage="1" errorTitle="Invalid Entry" error="Enter X to mark the task complete." sqref="F10:F38 K10:K38" xr:uid="{B50BBAE5-BE19-45E4-96DA-74D7676671B4}"/>
  </dataValidations>
  <hyperlinks>
    <hyperlink ref="A7" location="'PACKING CLOTHING'!B9" display="→ Clothing / Apparel" xr:uid="{9C75764A-6601-4CDA-9393-9B4FECF24FE5}"/>
    <hyperlink ref="A8" location="'PACKING CLOTHING'!G9" display="→ Outerwear / Accessories" xr:uid="{6404FB95-B6F5-4775-A817-7DD827CD2F9A}"/>
    <hyperlink ref="A9" location="'PACKING CLOTHING'!G27" display="→ Shoes" xr:uid="{DA4CCFEA-A6EB-4ACF-8E77-65F0A60E7AA9}"/>
    <hyperlink ref="A12" location="'PACKING CORE'!B9" display="→ Toiletries" xr:uid="{4A1241C1-49B3-490A-8ED0-2311BA65314C}"/>
    <hyperlink ref="A13" location="'PACKING CORE'!B27" display="→ Medications / Health" xr:uid="{6123C2EC-7EA3-487F-B179-E28FE71C1072}"/>
    <hyperlink ref="A14" location="'PACKING CORE'!G9" display="→ Personal Care" xr:uid="{911AF539-A071-408D-8E6C-D1F3890C1CC5}"/>
    <hyperlink ref="A15" location="'PACKING CORE'!G27" display="→ Travel Essentials" xr:uid="{6A996B98-4510-4103-B20C-3F5FC40A3CB9}"/>
    <hyperlink ref="A18" location="'PACKING TRAVEL DAY'!B9" display="→ In-Flight Essentials" xr:uid="{EAF40EC9-0242-42E6-AECB-C9B1989D3A86}"/>
    <hyperlink ref="A19" location="'PACKING TRAVEL DAY'!B26" display="→ Comfort / Quick Access" xr:uid="{263A9689-91CA-4C66-9988-840F27B428E7}"/>
    <hyperlink ref="A20" location="'PACKING TRAVEL DAY'!G9" display="→ Airport  / Transit" xr:uid="{964CAF3A-A6EE-4FBE-AA44-908DCF9D9B24}"/>
    <hyperlink ref="A21" location="'PACKING TRAVEL DAY'!G26" display="→ Tech Devices" xr:uid="{A1949DBD-1517-4E90-9DDB-26F4BC46A8A0}"/>
    <hyperlink ref="A24" location="'PACKING SPECIALTY'!B9" display="→ Adventure / Outdoors" xr:uid="{05B8484D-42EE-4E9D-BEBB-1C14F83702BA}"/>
    <hyperlink ref="A26" location="'PACKING SPECIALTY'!G9" display="→ Beach  / Water" xr:uid="{F37BDFE9-6DBB-4F12-B930-0C7E1D34770B}"/>
    <hyperlink ref="A27" location="'PACKING SPECIALTY'!G26" display="→ Tech Devices" xr:uid="{7BCE7431-8DD6-4406-B02B-CFC85C5A8522}"/>
    <hyperlink ref="A25" location="'PACKING SPECIALTY'!B26" display="→ Tech / Travel Extras" xr:uid="{D1491E7B-8F2D-4CCC-914F-1094DC5196D6}"/>
    <hyperlink ref="A30" location="'PACKING KIDS CHILDREN'!B9" display="→ Clothing" xr:uid="{0432139E-CD60-4F09-8DD8-51622243775B}"/>
    <hyperlink ref="A31" location="'PACKING KIDS CHILDREN'!B26" display="→ Essentials" xr:uid="{18A73764-354D-45DF-8D5B-6A41C1E680E8}"/>
    <hyperlink ref="A32" location="'PACKING KIDS CHILDREN'!G9" display="→ Health / Care" xr:uid="{43C2CC5E-7644-4B89-842C-60848C1B3B83}"/>
    <hyperlink ref="A33" location="'PACKING KIDS CHILDREN'!G26" display="→ Travel Day" xr:uid="{6521856B-FDCB-4675-AE5B-E7D49EFB5D68}"/>
    <hyperlink ref="A3" location="'START HERE '!A1" display="START HERE" xr:uid="{697DE647-E29A-455B-9EA4-CE552E6A3D2E}"/>
    <hyperlink ref="A4" location="'TRIP INFORMATION'!A1" display="Trip Information" xr:uid="{6C46F12A-2EE8-44FE-8E42-12AE973DBE82}"/>
    <hyperlink ref="A36" location="'CUSTOM LIST'!A1" display="→ CUSTOM LIST" xr:uid="{AFB229BE-4FB0-4B44-9803-8969DD5D6908}"/>
    <hyperlink ref="A37" location="'TRAVEL STICKERS'!A1" display="→  Travel Stickers" xr:uid="{1FB0CA2B-B005-486C-9F90-F25E3960B8D3}"/>
    <hyperlink ref="A38" location="'ACTIVITY STICKERS'!A1" display="→  Activity Stickers" xr:uid="{DB01D7A6-5768-4EDB-B22D-E4C5C6BB5889}"/>
    <hyperlink ref="A5" location="'TASK LIST'!A1" display="→  Task List" xr:uid="{8D56B69F-4F26-4E3E-A934-03EED9875C57}"/>
  </hyperlinks>
  <printOptions horizontalCentered="1" verticalCentered="1"/>
  <pageMargins left="0" right="0" top="0" bottom="0" header="0" footer="0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5803A-1729-4B48-BFC6-20FD0D4F79E6}">
  <dimension ref="A1:L35"/>
  <sheetViews>
    <sheetView showGridLines="0" zoomScaleNormal="100" workbookViewId="0">
      <selection sqref="A1:XFD1048576"/>
    </sheetView>
  </sheetViews>
  <sheetFormatPr defaultColWidth="0" defaultRowHeight="14.4" customHeight="1" zeroHeight="1" x14ac:dyDescent="0.3"/>
  <cols>
    <col min="1" max="1" width="23.5546875" style="291" bestFit="1" customWidth="1"/>
    <col min="2" max="2" width="8.88671875" style="284" customWidth="1"/>
    <col min="3" max="3" width="9" style="284" customWidth="1"/>
    <col min="4" max="4" width="8.88671875" style="284" customWidth="1"/>
    <col min="5" max="5" width="3.5546875" style="284" customWidth="1"/>
    <col min="6" max="8" width="8.88671875" style="284" customWidth="1"/>
    <col min="9" max="9" width="8.88671875" style="285" customWidth="1"/>
    <col min="10" max="12" width="8.88671875" style="284" customWidth="1"/>
    <col min="13" max="16384" width="8.88671875" style="284" hidden="1"/>
  </cols>
  <sheetData>
    <row r="1" spans="1:12" ht="14.4" customHeight="1" x14ac:dyDescent="0.3">
      <c r="A1" s="381" t="s">
        <v>444</v>
      </c>
      <c r="B1" s="376" t="s">
        <v>322</v>
      </c>
      <c r="C1" s="377"/>
      <c r="D1" s="377"/>
      <c r="E1" s="377"/>
      <c r="F1" s="377"/>
      <c r="G1" s="377"/>
      <c r="H1" s="377"/>
      <c r="I1" s="378"/>
      <c r="J1" s="377"/>
      <c r="K1" s="377"/>
      <c r="L1" s="377"/>
    </row>
    <row r="2" spans="1:12" ht="14.4" customHeight="1" x14ac:dyDescent="0.3">
      <c r="A2" s="381"/>
      <c r="B2" s="377"/>
      <c r="C2" s="377"/>
      <c r="D2" s="377"/>
      <c r="E2" s="377"/>
      <c r="F2" s="377"/>
      <c r="G2" s="377"/>
      <c r="H2" s="377"/>
      <c r="I2" s="378"/>
      <c r="J2" s="377"/>
      <c r="K2" s="377"/>
      <c r="L2" s="377"/>
    </row>
    <row r="3" spans="1:12" ht="16.2" customHeight="1" x14ac:dyDescent="0.3">
      <c r="A3" s="125" t="s">
        <v>318</v>
      </c>
      <c r="B3" s="377"/>
      <c r="C3" s="377"/>
      <c r="D3" s="377"/>
      <c r="E3" s="377"/>
      <c r="F3" s="377"/>
      <c r="G3" s="377"/>
      <c r="H3" s="377"/>
      <c r="I3" s="378"/>
      <c r="J3" s="377"/>
      <c r="K3" s="377"/>
      <c r="L3" s="377"/>
    </row>
    <row r="4" spans="1:12" ht="24" customHeight="1" x14ac:dyDescent="0.3">
      <c r="A4" s="125" t="s">
        <v>416</v>
      </c>
      <c r="B4" s="379" t="s">
        <v>323</v>
      </c>
      <c r="C4" s="377"/>
      <c r="D4" s="377"/>
      <c r="F4" s="379" t="s">
        <v>324</v>
      </c>
      <c r="G4" s="379"/>
      <c r="H4" s="379"/>
      <c r="I4" s="286" t="s">
        <v>325</v>
      </c>
    </row>
    <row r="5" spans="1:12" ht="24" customHeight="1" x14ac:dyDescent="0.3">
      <c r="A5" s="125" t="s">
        <v>449</v>
      </c>
      <c r="B5" s="198"/>
      <c r="C5" s="284" t="s">
        <v>326</v>
      </c>
      <c r="G5" s="284" t="s">
        <v>327</v>
      </c>
      <c r="J5" s="285" t="s">
        <v>87</v>
      </c>
    </row>
    <row r="6" spans="1:12" ht="24" customHeight="1" x14ac:dyDescent="0.3">
      <c r="A6" s="287" t="s">
        <v>153</v>
      </c>
      <c r="C6" s="284" t="s">
        <v>328</v>
      </c>
      <c r="G6" s="284" t="s">
        <v>329</v>
      </c>
      <c r="J6" s="285" t="s">
        <v>330</v>
      </c>
    </row>
    <row r="7" spans="1:12" ht="24" customHeight="1" x14ac:dyDescent="0.3">
      <c r="A7" s="125" t="s">
        <v>173</v>
      </c>
      <c r="C7" s="284" t="s">
        <v>331</v>
      </c>
      <c r="G7" s="284" t="s">
        <v>332</v>
      </c>
      <c r="J7" s="285" t="s">
        <v>415</v>
      </c>
    </row>
    <row r="8" spans="1:12" ht="24" customHeight="1" x14ac:dyDescent="0.3">
      <c r="A8" s="125" t="s">
        <v>319</v>
      </c>
      <c r="B8" s="198"/>
      <c r="C8" s="284" t="s">
        <v>333</v>
      </c>
      <c r="F8" s="288" t="s">
        <v>334</v>
      </c>
      <c r="I8" s="288" t="s">
        <v>409</v>
      </c>
      <c r="J8" s="288"/>
      <c r="K8" s="288"/>
    </row>
    <row r="9" spans="1:12" ht="24" customHeight="1" x14ac:dyDescent="0.3">
      <c r="A9" s="125" t="s">
        <v>174</v>
      </c>
      <c r="B9" s="198"/>
      <c r="C9" s="284" t="s">
        <v>335</v>
      </c>
      <c r="G9" s="285" t="s">
        <v>316</v>
      </c>
      <c r="I9" s="284"/>
      <c r="J9" s="285" t="s">
        <v>410</v>
      </c>
    </row>
    <row r="10" spans="1:12" ht="24" customHeight="1" x14ac:dyDescent="0.3">
      <c r="A10" s="287" t="s">
        <v>170</v>
      </c>
      <c r="C10" s="284" t="s">
        <v>336</v>
      </c>
      <c r="G10" s="285" t="s">
        <v>337</v>
      </c>
      <c r="I10" s="284"/>
      <c r="J10" s="285" t="s">
        <v>411</v>
      </c>
    </row>
    <row r="11" spans="1:12" ht="24" customHeight="1" x14ac:dyDescent="0.3">
      <c r="A11" s="125" t="s">
        <v>175</v>
      </c>
      <c r="B11" s="288" t="s">
        <v>338</v>
      </c>
      <c r="C11" s="288"/>
      <c r="D11" s="288"/>
      <c r="E11" s="288"/>
      <c r="G11" s="284" t="s">
        <v>408</v>
      </c>
      <c r="I11" s="284"/>
      <c r="J11" s="285" t="s">
        <v>412</v>
      </c>
    </row>
    <row r="12" spans="1:12" ht="24" customHeight="1" x14ac:dyDescent="0.3">
      <c r="A12" s="125" t="s">
        <v>258</v>
      </c>
      <c r="C12" s="284" t="s">
        <v>340</v>
      </c>
      <c r="F12" s="1"/>
      <c r="G12" s="285" t="s">
        <v>339</v>
      </c>
      <c r="I12" s="284"/>
      <c r="J12" s="285" t="s">
        <v>413</v>
      </c>
    </row>
    <row r="13" spans="1:12" ht="24" customHeight="1" x14ac:dyDescent="0.3">
      <c r="A13" s="125" t="s">
        <v>176</v>
      </c>
      <c r="C13" s="284" t="s">
        <v>342</v>
      </c>
      <c r="G13" s="285" t="s">
        <v>341</v>
      </c>
      <c r="I13" s="284"/>
      <c r="J13" s="285" t="s">
        <v>414</v>
      </c>
    </row>
    <row r="14" spans="1:12" ht="24" customHeight="1" x14ac:dyDescent="0.3">
      <c r="A14" s="125" t="s">
        <v>178</v>
      </c>
      <c r="C14" s="284" t="s">
        <v>344</v>
      </c>
      <c r="G14" s="285" t="s">
        <v>343</v>
      </c>
      <c r="I14" s="286" t="s">
        <v>346</v>
      </c>
    </row>
    <row r="15" spans="1:12" ht="24" customHeight="1" x14ac:dyDescent="0.3">
      <c r="A15" s="287" t="s">
        <v>160</v>
      </c>
      <c r="C15" s="284" t="s">
        <v>347</v>
      </c>
      <c r="G15" s="285" t="s">
        <v>345</v>
      </c>
      <c r="J15" s="285" t="s">
        <v>349</v>
      </c>
    </row>
    <row r="16" spans="1:12" ht="24" customHeight="1" x14ac:dyDescent="0.3">
      <c r="A16" s="125" t="s">
        <v>259</v>
      </c>
      <c r="C16" s="284" t="s">
        <v>350</v>
      </c>
      <c r="G16" s="285" t="s">
        <v>348</v>
      </c>
      <c r="J16" s="284" t="s">
        <v>224</v>
      </c>
    </row>
    <row r="17" spans="1:12" ht="24" customHeight="1" x14ac:dyDescent="0.3">
      <c r="A17" s="125" t="s">
        <v>260</v>
      </c>
      <c r="C17" s="289" t="s">
        <v>407</v>
      </c>
      <c r="D17" s="288"/>
      <c r="E17" s="288"/>
      <c r="G17" s="285" t="s">
        <v>351</v>
      </c>
      <c r="H17" s="288"/>
      <c r="I17" s="288"/>
      <c r="J17" s="284" t="s">
        <v>90</v>
      </c>
      <c r="K17" s="288"/>
      <c r="L17" s="288"/>
    </row>
    <row r="18" spans="1:12" ht="24" customHeight="1" x14ac:dyDescent="0.3">
      <c r="A18" s="125" t="s">
        <v>261</v>
      </c>
      <c r="B18" s="380" t="s">
        <v>417</v>
      </c>
      <c r="C18" s="380"/>
      <c r="D18" s="380"/>
      <c r="E18" s="380"/>
      <c r="F18" s="380"/>
      <c r="G18" s="380"/>
      <c r="H18" s="380"/>
      <c r="I18" s="380"/>
      <c r="J18" s="380"/>
      <c r="K18" s="380"/>
    </row>
    <row r="19" spans="1:12" ht="24" customHeight="1" x14ac:dyDescent="0.3">
      <c r="A19" s="125" t="s">
        <v>264</v>
      </c>
      <c r="C19" s="284" t="s">
        <v>418</v>
      </c>
      <c r="G19" s="284" t="s">
        <v>419</v>
      </c>
      <c r="J19" s="284" t="s">
        <v>420</v>
      </c>
    </row>
    <row r="20" spans="1:12" ht="24" customHeight="1" x14ac:dyDescent="0.3">
      <c r="A20" s="290" t="s">
        <v>152</v>
      </c>
      <c r="C20" s="284" t="s">
        <v>99</v>
      </c>
      <c r="G20" s="284" t="s">
        <v>421</v>
      </c>
      <c r="J20" s="284" t="s">
        <v>301</v>
      </c>
    </row>
    <row r="21" spans="1:12" ht="24" customHeight="1" x14ac:dyDescent="0.3">
      <c r="A21" s="251" t="s">
        <v>263</v>
      </c>
      <c r="F21" s="288" t="s">
        <v>352</v>
      </c>
    </row>
    <row r="22" spans="1:12" ht="24" customHeight="1" x14ac:dyDescent="0.3">
      <c r="A22" s="251" t="s">
        <v>264</v>
      </c>
      <c r="C22" s="284" t="s">
        <v>422</v>
      </c>
      <c r="G22" s="284" t="s">
        <v>353</v>
      </c>
      <c r="J22" s="284" t="s">
        <v>354</v>
      </c>
    </row>
    <row r="23" spans="1:12" ht="24" customHeight="1" x14ac:dyDescent="0.3">
      <c r="A23" s="251" t="s">
        <v>265</v>
      </c>
      <c r="C23" s="284" t="s">
        <v>355</v>
      </c>
      <c r="G23" s="284" t="s">
        <v>356</v>
      </c>
      <c r="J23" s="284" t="s">
        <v>357</v>
      </c>
    </row>
    <row r="24" spans="1:12" ht="24" customHeight="1" x14ac:dyDescent="0.3">
      <c r="A24" s="251" t="s">
        <v>262</v>
      </c>
    </row>
    <row r="25" spans="1:12" ht="24" customHeight="1" x14ac:dyDescent="0.3">
      <c r="A25" s="134" t="s">
        <v>312</v>
      </c>
    </row>
    <row r="26" spans="1:12" ht="24" customHeight="1" x14ac:dyDescent="0.3">
      <c r="A26" s="135" t="s">
        <v>313</v>
      </c>
    </row>
    <row r="27" spans="1:12" ht="24" customHeight="1" x14ac:dyDescent="0.3">
      <c r="A27" s="135" t="s">
        <v>177</v>
      </c>
    </row>
    <row r="28" spans="1:12" ht="24" customHeight="1" x14ac:dyDescent="0.3">
      <c r="A28" s="136" t="s">
        <v>314</v>
      </c>
    </row>
    <row r="29" spans="1:12" ht="24" customHeight="1" x14ac:dyDescent="0.3">
      <c r="A29" s="136" t="s">
        <v>315</v>
      </c>
    </row>
    <row r="30" spans="1:12" ht="24" customHeight="1" x14ac:dyDescent="0.3">
      <c r="A30" s="124" t="s">
        <v>446</v>
      </c>
    </row>
    <row r="31" spans="1:12" ht="24" customHeight="1" x14ac:dyDescent="0.3">
      <c r="A31" s="135" t="s">
        <v>404</v>
      </c>
    </row>
    <row r="32" spans="1:12" ht="24" customHeight="1" x14ac:dyDescent="0.3">
      <c r="A32" s="136" t="s">
        <v>405</v>
      </c>
    </row>
    <row r="33" spans="1:1" x14ac:dyDescent="0.3">
      <c r="A33" s="136" t="s">
        <v>406</v>
      </c>
    </row>
    <row r="34" spans="1:1" x14ac:dyDescent="0.3">
      <c r="A34" s="285"/>
    </row>
    <row r="35" spans="1:1" hidden="1" x14ac:dyDescent="0.3">
      <c r="A35" s="285"/>
    </row>
  </sheetData>
  <mergeCells count="5">
    <mergeCell ref="B1:L3"/>
    <mergeCell ref="B4:D4"/>
    <mergeCell ref="F4:H4"/>
    <mergeCell ref="B18:K18"/>
    <mergeCell ref="A1:A2"/>
  </mergeCells>
  <hyperlinks>
    <hyperlink ref="A31" location="'CUSTOM LIST'!A1" display="→ CUSTOM LIST" xr:uid="{F7CB5953-505F-4387-A537-0E2627575D04}"/>
    <hyperlink ref="A32" location="'TRAVEL STICKERS'!A1" display="→  Travel Stickers" xr:uid="{8141B260-CCD9-4F10-8BD6-63FDDD9D044F}"/>
    <hyperlink ref="A33" location="'ACTIVITY STICKERS'!A1" display="→  Activity Stickers" xr:uid="{543CA083-B980-429C-AE7C-68396E4426B1}"/>
    <hyperlink ref="A17" location="'PACKING TRAVEL DAY'!C27" display="→ Comfort / Quick Access" xr:uid="{1D8958BC-5EA5-4ECA-97F2-5236EFE9054B}"/>
    <hyperlink ref="A18" location="'PACKING TRAVEL DAY'!H9" display="→ Airport  / Transit" xr:uid="{51652EC8-DBC1-4C31-A837-1F1123C7E51E}"/>
    <hyperlink ref="A19" location="'PACKING TRAVEL DAY'!H27" display="→ Tech / Travel Extras" xr:uid="{47F0226D-A760-4FC4-92BB-1F856BE2D64D}"/>
    <hyperlink ref="A21" location="'PACKING SPECIALTY'!C9" display="→ Adventure / Outdoors" xr:uid="{C1F458B5-6BF2-4DF0-ACF3-55005F893A0E}"/>
    <hyperlink ref="A23" location="'PACKING SPECIALTY'!H9" display="→ Beach  / Water" xr:uid="{DBC4C590-7E22-45D2-A1F6-314D6B54F105}"/>
    <hyperlink ref="A24" location="'PACKING SPECIALTY'!G26" display="→ Tech Devices" xr:uid="{E03CCE54-3E88-49AE-99E1-C4EAE85FD527}"/>
    <hyperlink ref="A22" location="'PACKING SPECIALTY'!C28" display="→ Tech / Travel Extras" xr:uid="{553ECB3C-EFA1-4B9E-9458-F351DA4D30F5}"/>
    <hyperlink ref="A26" location="'PACKING KIDS CHILDREN'!C9" display="→ Clothing" xr:uid="{4DB48CC1-AD2D-4F46-B9BF-F5729A08BBD8}"/>
    <hyperlink ref="A27" location="'PACKING KIDS CHILDREN'!C28" display="→ Essentials" xr:uid="{441B6D5E-A5BE-4E68-851A-1251C8FE70E5}"/>
    <hyperlink ref="A28" location="'PACKING KIDS CHILDREN'!H9" display="→ Health / Care" xr:uid="{CA8411B8-BD33-4390-B4A3-DB0570E95F41}"/>
    <hyperlink ref="A29" location="'PACKING KIDS CHILDREN'!H28" display="→ Travel Day" xr:uid="{4F09AA7A-6DB6-4795-838D-4764227799A7}"/>
    <hyperlink ref="A16" location="'PACKING TRAVEL DAY'!C9" display="→ In-Flight Essentials" xr:uid="{81B09957-1094-4527-863C-98AEFA55F7AF}"/>
    <hyperlink ref="A11" location="'PACKING CORE'!C9" display="→ Toiletries" xr:uid="{45371DA1-B1C8-4EDD-8207-5B7C0FAC70D1}"/>
    <hyperlink ref="A12" location="'PACKING CORE'!C28" display="→ Medications / Health" xr:uid="{AC3005D3-F8B1-4146-AC33-DEF2C01D72F4}"/>
    <hyperlink ref="A13" location="'PACKING CORE'!H9" display="→ Personal Care" xr:uid="{40BAEA01-BEF5-438D-98AB-68CEEAA7A849}"/>
    <hyperlink ref="A14" location="'PACKING CORE'!H28" display="→ Travel Essentials" xr:uid="{335B5809-C029-4631-8234-A012D8D8500B}"/>
    <hyperlink ref="A7" location="'PACKING CLOTHING'!C9" display="→ Clothing / Apparel" xr:uid="{96441AD8-7904-4C50-9BD5-0E8FA971B0BC}"/>
    <hyperlink ref="A8" location="'PACKING CLOTHING'!H9" display="→ Outerwear" xr:uid="{36B2F3E8-7708-49D9-B591-5AAD72DE5DFF}"/>
    <hyperlink ref="A9" location="'PACKING CLOTHING'!H27" display="→ Shoes" xr:uid="{7F7F766D-3495-4232-B31B-5D8E0609252F}"/>
    <hyperlink ref="A3" location="'START HERE '!A1" display="START HERE" xr:uid="{83C21B91-2429-464F-96F8-0659140AD323}"/>
    <hyperlink ref="A4" location="'TRIP INFORMATION'!A1" display="Trip Information" xr:uid="{B5A3191D-F0EA-4C0A-98CF-43BCBDDBCC52}"/>
    <hyperlink ref="A5" location="'TASK LIST'!A1" display="→  Task List" xr:uid="{887CC0EE-B63F-4F74-B454-98CD93A07810}"/>
  </hyperlinks>
  <printOptions horizontalCentered="1" verticalCentered="1"/>
  <pageMargins left="0" right="0" top="0.5" bottom="0.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23249-90CC-46B4-B44F-20CB805864C4}">
  <dimension ref="B1:N35"/>
  <sheetViews>
    <sheetView showGridLines="0" topLeftCell="B1" zoomScaleNormal="100" workbookViewId="0">
      <selection activeCell="B1" sqref="A1:XFD1048576"/>
    </sheetView>
  </sheetViews>
  <sheetFormatPr defaultColWidth="0" defaultRowHeight="0" customHeight="1" zeroHeight="1" x14ac:dyDescent="0.3"/>
  <cols>
    <col min="1" max="1" width="8.88671875" style="284" hidden="1" customWidth="1"/>
    <col min="2" max="2" width="23.5546875" style="291" bestFit="1" customWidth="1"/>
    <col min="3" max="9" width="8.88671875" style="284" customWidth="1"/>
    <col min="10" max="10" width="8.88671875" style="285" customWidth="1"/>
    <col min="11" max="12" width="8.88671875" style="284" customWidth="1"/>
    <col min="13" max="13" width="8.88671875" style="284" hidden="1" customWidth="1"/>
    <col min="14" max="14" width="0" style="284" hidden="1" customWidth="1"/>
    <col min="15" max="15" width="8.88671875" style="284" hidden="1" customWidth="1"/>
    <col min="16" max="16384" width="8.88671875" style="284" hidden="1"/>
  </cols>
  <sheetData>
    <row r="1" spans="2:13" ht="14.4" customHeight="1" x14ac:dyDescent="0.3">
      <c r="B1" s="381" t="s">
        <v>444</v>
      </c>
      <c r="C1" s="376" t="s">
        <v>322</v>
      </c>
      <c r="D1" s="377"/>
      <c r="E1" s="377"/>
      <c r="F1" s="377"/>
      <c r="G1" s="377"/>
      <c r="H1" s="377"/>
      <c r="I1" s="377"/>
      <c r="J1" s="378"/>
      <c r="K1" s="377"/>
      <c r="L1" s="377"/>
    </row>
    <row r="2" spans="2:13" ht="14.4" customHeight="1" x14ac:dyDescent="0.3">
      <c r="B2" s="381"/>
      <c r="C2" s="377"/>
      <c r="D2" s="377"/>
      <c r="E2" s="377"/>
      <c r="F2" s="377"/>
      <c r="G2" s="377"/>
      <c r="H2" s="377"/>
      <c r="I2" s="377"/>
      <c r="J2" s="378"/>
      <c r="K2" s="377"/>
      <c r="L2" s="377"/>
    </row>
    <row r="3" spans="2:13" ht="16.2" customHeight="1" x14ac:dyDescent="0.3">
      <c r="B3" s="125" t="s">
        <v>318</v>
      </c>
      <c r="C3" s="377"/>
      <c r="D3" s="377"/>
      <c r="E3" s="377"/>
      <c r="F3" s="377"/>
      <c r="G3" s="377"/>
      <c r="H3" s="377"/>
      <c r="I3" s="377"/>
      <c r="J3" s="378"/>
      <c r="K3" s="377"/>
      <c r="L3" s="377"/>
    </row>
    <row r="4" spans="2:13" ht="24" customHeight="1" x14ac:dyDescent="0.3">
      <c r="B4" s="125" t="s">
        <v>416</v>
      </c>
      <c r="C4" s="292" t="s">
        <v>358</v>
      </c>
      <c r="D4" s="293"/>
      <c r="E4" s="293"/>
      <c r="F4" s="292" t="s">
        <v>359</v>
      </c>
      <c r="G4" s="293"/>
      <c r="H4" s="293"/>
      <c r="I4" s="292" t="s">
        <v>360</v>
      </c>
    </row>
    <row r="5" spans="2:13" ht="24" customHeight="1" x14ac:dyDescent="0.3">
      <c r="B5" s="125" t="s">
        <v>449</v>
      </c>
      <c r="D5" s="285" t="s">
        <v>361</v>
      </c>
      <c r="G5" s="285" t="s">
        <v>362</v>
      </c>
      <c r="H5" s="285"/>
      <c r="J5" s="285" t="s">
        <v>363</v>
      </c>
    </row>
    <row r="6" spans="2:13" ht="24" customHeight="1" x14ac:dyDescent="0.3">
      <c r="B6" s="287" t="s">
        <v>153</v>
      </c>
      <c r="D6" s="285" t="s">
        <v>364</v>
      </c>
      <c r="G6" s="285" t="s">
        <v>365</v>
      </c>
      <c r="H6" s="285"/>
      <c r="J6" s="285" t="s">
        <v>366</v>
      </c>
    </row>
    <row r="7" spans="2:13" ht="24" customHeight="1" x14ac:dyDescent="0.3">
      <c r="B7" s="125" t="s">
        <v>173</v>
      </c>
      <c r="D7" s="285" t="s">
        <v>367</v>
      </c>
      <c r="G7" s="285" t="s">
        <v>368</v>
      </c>
      <c r="H7" s="285"/>
      <c r="J7" s="285" t="s">
        <v>369</v>
      </c>
    </row>
    <row r="8" spans="2:13" ht="24" customHeight="1" x14ac:dyDescent="0.3">
      <c r="B8" s="125" t="s">
        <v>319</v>
      </c>
      <c r="D8" s="285" t="s">
        <v>370</v>
      </c>
      <c r="G8" s="285" t="s">
        <v>371</v>
      </c>
      <c r="H8" s="285"/>
      <c r="J8" s="285" t="s">
        <v>372</v>
      </c>
    </row>
    <row r="9" spans="2:13" ht="24" customHeight="1" x14ac:dyDescent="0.3">
      <c r="B9" s="125" t="s">
        <v>174</v>
      </c>
      <c r="D9" s="285" t="s">
        <v>373</v>
      </c>
      <c r="G9" s="285" t="s">
        <v>374</v>
      </c>
      <c r="H9" s="285"/>
      <c r="J9" s="285" t="s">
        <v>375</v>
      </c>
    </row>
    <row r="10" spans="2:13" ht="24" customHeight="1" x14ac:dyDescent="0.3">
      <c r="B10" s="287" t="s">
        <v>170</v>
      </c>
      <c r="D10" s="285" t="s">
        <v>376</v>
      </c>
      <c r="G10" s="285" t="s">
        <v>377</v>
      </c>
      <c r="H10" s="285"/>
      <c r="J10" s="285" t="s">
        <v>378</v>
      </c>
    </row>
    <row r="11" spans="2:13" ht="24" customHeight="1" x14ac:dyDescent="0.3">
      <c r="B11" s="125" t="s">
        <v>175</v>
      </c>
      <c r="D11" s="285" t="s">
        <v>379</v>
      </c>
      <c r="G11" s="285" t="s">
        <v>380</v>
      </c>
      <c r="H11" s="285"/>
      <c r="J11" s="285" t="s">
        <v>381</v>
      </c>
    </row>
    <row r="12" spans="2:13" ht="24" customHeight="1" x14ac:dyDescent="0.3">
      <c r="B12" s="125" t="s">
        <v>258</v>
      </c>
      <c r="D12" s="285" t="s">
        <v>382</v>
      </c>
      <c r="G12" s="285" t="s">
        <v>383</v>
      </c>
      <c r="H12" s="285"/>
      <c r="J12" s="285" t="s">
        <v>384</v>
      </c>
    </row>
    <row r="13" spans="2:13" ht="24" customHeight="1" x14ac:dyDescent="0.3">
      <c r="B13" s="125" t="s">
        <v>176</v>
      </c>
      <c r="D13" s="285" t="s">
        <v>385</v>
      </c>
      <c r="G13" s="285" t="s">
        <v>386</v>
      </c>
      <c r="H13" s="285"/>
      <c r="J13" s="285" t="s">
        <v>387</v>
      </c>
    </row>
    <row r="14" spans="2:13" ht="24" customHeight="1" x14ac:dyDescent="0.3">
      <c r="B14" s="125" t="s">
        <v>178</v>
      </c>
      <c r="D14" s="285" t="s">
        <v>388</v>
      </c>
      <c r="F14" s="292" t="s">
        <v>389</v>
      </c>
      <c r="G14" s="198"/>
      <c r="H14" s="198"/>
      <c r="I14" s="292" t="s">
        <v>390</v>
      </c>
    </row>
    <row r="15" spans="2:13" ht="24" customHeight="1" x14ac:dyDescent="0.3">
      <c r="B15" s="287" t="s">
        <v>160</v>
      </c>
      <c r="D15" s="285" t="s">
        <v>391</v>
      </c>
      <c r="G15" s="285" t="s">
        <v>392</v>
      </c>
      <c r="H15" s="198"/>
      <c r="J15" s="285" t="s">
        <v>46</v>
      </c>
    </row>
    <row r="16" spans="2:13" ht="24" customHeight="1" x14ac:dyDescent="0.3">
      <c r="B16" s="125" t="s">
        <v>259</v>
      </c>
      <c r="D16" s="285" t="s">
        <v>393</v>
      </c>
      <c r="G16" s="285" t="s">
        <v>394</v>
      </c>
      <c r="H16" s="198"/>
      <c r="J16" s="285" t="s">
        <v>395</v>
      </c>
      <c r="M16" s="198"/>
    </row>
    <row r="17" spans="2:10" ht="24" customHeight="1" x14ac:dyDescent="0.3">
      <c r="B17" s="125" t="s">
        <v>260</v>
      </c>
      <c r="D17" s="285" t="s">
        <v>396</v>
      </c>
      <c r="G17" s="285" t="s">
        <v>397</v>
      </c>
      <c r="H17" s="198"/>
      <c r="J17" s="285" t="s">
        <v>398</v>
      </c>
    </row>
    <row r="18" spans="2:10" ht="24" customHeight="1" x14ac:dyDescent="0.3">
      <c r="B18" s="125" t="s">
        <v>261</v>
      </c>
      <c r="D18" s="285" t="s">
        <v>396</v>
      </c>
      <c r="G18" s="285" t="s">
        <v>399</v>
      </c>
      <c r="H18" s="198"/>
      <c r="J18" s="285" t="s">
        <v>400</v>
      </c>
    </row>
    <row r="19" spans="2:10" ht="24" customHeight="1" x14ac:dyDescent="0.3">
      <c r="B19" s="125" t="s">
        <v>264</v>
      </c>
      <c r="D19" s="285" t="s">
        <v>401</v>
      </c>
      <c r="G19" s="285" t="s">
        <v>402</v>
      </c>
      <c r="H19" s="198"/>
      <c r="I19" s="198"/>
      <c r="J19" s="285" t="s">
        <v>403</v>
      </c>
    </row>
    <row r="20" spans="2:10" ht="24" customHeight="1" x14ac:dyDescent="0.3">
      <c r="B20" s="290" t="s">
        <v>152</v>
      </c>
    </row>
    <row r="21" spans="2:10" ht="24" customHeight="1" x14ac:dyDescent="0.3">
      <c r="B21" s="251" t="s">
        <v>263</v>
      </c>
      <c r="D21" s="198"/>
    </row>
    <row r="22" spans="2:10" ht="24" customHeight="1" x14ac:dyDescent="0.3">
      <c r="B22" s="251" t="s">
        <v>264</v>
      </c>
      <c r="D22" s="198"/>
    </row>
    <row r="23" spans="2:10" ht="24" customHeight="1" x14ac:dyDescent="0.3">
      <c r="B23" s="251" t="s">
        <v>265</v>
      </c>
    </row>
    <row r="24" spans="2:10" ht="24" customHeight="1" x14ac:dyDescent="0.3">
      <c r="B24" s="251" t="s">
        <v>262</v>
      </c>
    </row>
    <row r="25" spans="2:10" ht="24" customHeight="1" x14ac:dyDescent="0.3">
      <c r="B25" s="134" t="s">
        <v>312</v>
      </c>
      <c r="F25" s="198"/>
    </row>
    <row r="26" spans="2:10" ht="24" customHeight="1" x14ac:dyDescent="0.3">
      <c r="B26" s="135" t="s">
        <v>313</v>
      </c>
    </row>
    <row r="27" spans="2:10" ht="24" customHeight="1" x14ac:dyDescent="0.3">
      <c r="B27" s="135" t="s">
        <v>177</v>
      </c>
    </row>
    <row r="28" spans="2:10" ht="24" customHeight="1" x14ac:dyDescent="0.3">
      <c r="B28" s="136" t="s">
        <v>314</v>
      </c>
    </row>
    <row r="29" spans="2:10" ht="24" customHeight="1" x14ac:dyDescent="0.3">
      <c r="B29" s="136" t="s">
        <v>315</v>
      </c>
    </row>
    <row r="30" spans="2:10" ht="24" customHeight="1" x14ac:dyDescent="0.3">
      <c r="B30" s="124" t="s">
        <v>446</v>
      </c>
    </row>
    <row r="31" spans="2:10" ht="24" customHeight="1" x14ac:dyDescent="0.3">
      <c r="B31" s="135" t="s">
        <v>404</v>
      </c>
    </row>
    <row r="32" spans="2:10" ht="24" customHeight="1" x14ac:dyDescent="0.3">
      <c r="B32" s="136" t="s">
        <v>405</v>
      </c>
    </row>
    <row r="33" spans="2:2" ht="24" customHeight="1" x14ac:dyDescent="0.3">
      <c r="B33" s="136" t="s">
        <v>406</v>
      </c>
    </row>
    <row r="34" spans="2:2" ht="24" hidden="1" customHeight="1" x14ac:dyDescent="0.3">
      <c r="B34" s="285"/>
    </row>
    <row r="35" spans="2:2" ht="24" hidden="1" customHeight="1" x14ac:dyDescent="0.3">
      <c r="B35" s="285"/>
    </row>
  </sheetData>
  <sheetProtection selectLockedCells="1" selectUnlockedCells="1"/>
  <mergeCells count="2">
    <mergeCell ref="C1:L3"/>
    <mergeCell ref="B1:B2"/>
  </mergeCells>
  <hyperlinks>
    <hyperlink ref="B31" location="'CUSTOM LIST'!A1" display="→ CUSTOM LIST" xr:uid="{7347B86E-CD77-4206-B4E6-B6763F3BD3D3}"/>
    <hyperlink ref="B32" location="'TRAVEL STICKERS'!A1" display="→  Travel Stickers" xr:uid="{E89D87AA-D5B8-4946-A6E4-FE96F14B51B5}"/>
    <hyperlink ref="B33" location="'ACTIVITY STICKERS'!A1" display="→  Activity Stickers" xr:uid="{BEBC0456-E683-42C8-97A4-667F6A484DE5}"/>
    <hyperlink ref="B17" location="'PACKING TRAVEL DAY'!C27" display="→ Comfort / Quick Access" xr:uid="{2B93CB39-7927-4607-B2F9-46FE8F8EBD75}"/>
    <hyperlink ref="B18" location="'PACKING TRAVEL DAY'!H9" display="→ Airport  / Transit" xr:uid="{79167B69-149D-4B1E-84C5-D6FD94020D9E}"/>
    <hyperlink ref="B19" location="'PACKING TRAVEL DAY'!H27" display="→ Tech / Travel Extras" xr:uid="{AD5CC5D8-0C90-495D-9856-BA6A2FCAACFD}"/>
    <hyperlink ref="B21" location="'PACKING SPECIALTY'!C9" display="→ Adventure / Outdoors" xr:uid="{930E325F-61D1-4117-AC14-ABEBAA682D08}"/>
    <hyperlink ref="B23" location="'PACKING SPECIALTY'!H9" display="→ Beach  / Water" xr:uid="{A5A79A8B-B6C2-48DF-A5CA-F230C39AF30B}"/>
    <hyperlink ref="B24" location="'PACKING SPECIALTY'!G26" display="→ Tech Devices" xr:uid="{ED3569E5-989E-493C-818B-0C44E21B3AA5}"/>
    <hyperlink ref="B22" location="'PACKING SPECIALTY'!C28" display="→ Tech / Travel Extras" xr:uid="{FC25A1E5-D8EF-4EAA-9E22-D15FE8FF2FA5}"/>
    <hyperlink ref="B26" location="'PACKING KIDS CHILDREN'!C9" display="→ Clothing" xr:uid="{1072B7F6-B771-4CF6-80EA-D7A869EC0DCC}"/>
    <hyperlink ref="B27" location="'PACKING KIDS CHILDREN'!C28" display="→ Essentials" xr:uid="{49F1D4E6-1527-45F3-9B45-D49176BAF1C1}"/>
    <hyperlink ref="B28" location="'PACKING KIDS CHILDREN'!H9" display="→ Health / Care" xr:uid="{EEFB0458-9854-4D62-AED8-80EC82C1696F}"/>
    <hyperlink ref="B29" location="'PACKING KIDS CHILDREN'!H28" display="→ Travel Day" xr:uid="{45481210-04FB-4A0C-8C3A-48F74A7CF809}"/>
    <hyperlink ref="B16" location="'PACKING TRAVEL DAY'!C9" display="→ In-Flight Essentials" xr:uid="{45A177F5-85DB-4FD4-BA2E-9F9F816EB942}"/>
    <hyperlink ref="B11" location="'PACKING CORE'!C9" display="→ Toiletries" xr:uid="{90BB602A-393E-4251-8466-8647322B5FC5}"/>
    <hyperlink ref="B12" location="'PACKING CORE'!C28" display="→ Medications / Health" xr:uid="{D3191B76-302E-47C4-8E36-6653BBAE199D}"/>
    <hyperlink ref="B13" location="'PACKING CORE'!H9" display="→ Personal Care" xr:uid="{BB9FBEA5-92AC-4E89-BA0F-E379EBD5DF4C}"/>
    <hyperlink ref="B14" location="'PACKING CORE'!H28" display="→ Travel Essentials" xr:uid="{E9826964-1AC1-4868-9342-8FCB344194E9}"/>
    <hyperlink ref="B7" location="'PACKING CLOTHING'!C9" display="→ Clothing / Apparel" xr:uid="{D071C9A6-9966-4C93-83BD-EBD1593CC534}"/>
    <hyperlink ref="B8" location="'PACKING CLOTHING'!H9" display="→ Outerwear" xr:uid="{E781BCC2-1CA4-4552-AF3F-44D4C52DC21B}"/>
    <hyperlink ref="B9" location="'PACKING CLOTHING'!H27" display="→ Shoes" xr:uid="{B262E0E6-B10E-475D-99F0-36845CC1547F}"/>
    <hyperlink ref="B3" location="'START HERE '!A1" display="START HERE" xr:uid="{F482409D-BECA-426F-ADEB-E0FC3D0A7505}"/>
    <hyperlink ref="B4" location="'TRIP INFORMATION'!A1" display="Trip Information" xr:uid="{4AA6F2E9-9AC5-4BEC-9972-55B7A465F2E3}"/>
    <hyperlink ref="B5" location="'TASK LIST'!A1" display="→  Task List" xr:uid="{012F59A7-9A53-4571-81EB-20BD0A7CF5DF}"/>
  </hyperlinks>
  <printOptions horizontalCentered="1"/>
  <pageMargins left="0.2" right="0.2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Chart Helpers</vt:lpstr>
      <vt:lpstr>START HERE </vt:lpstr>
      <vt:lpstr>TRIP INFORMATION</vt:lpstr>
      <vt:lpstr>TASK LIST</vt:lpstr>
      <vt:lpstr>PACKING CLOTHING</vt:lpstr>
      <vt:lpstr>PACKING CORE</vt:lpstr>
      <vt:lpstr>PACKING TRAVEL DAY</vt:lpstr>
      <vt:lpstr>PACKING SPECIALTY</vt:lpstr>
      <vt:lpstr>PACKING KIDS CHILDREN</vt:lpstr>
      <vt:lpstr>CUSTOM LIST</vt:lpstr>
      <vt:lpstr>TRAVEL STICKERS</vt:lpstr>
      <vt:lpstr>ACTIVITY STICKERS</vt:lpstr>
      <vt:lpstr>'CUSTOM LIST'!Print_Area</vt:lpstr>
      <vt:lpstr>'PACKING CLOTHING'!Print_Area</vt:lpstr>
      <vt:lpstr>'PACKING CORE'!Print_Area</vt:lpstr>
      <vt:lpstr>'PACKING KIDS CHILDREN'!Print_Area</vt:lpstr>
      <vt:lpstr>'PACKING SPECIALTY'!Print_Area</vt:lpstr>
      <vt:lpstr>'PACKING TRAVEL DAY'!Print_Area</vt:lpstr>
      <vt:lpstr>'TASK LIST'!Print_Area</vt:lpstr>
      <vt:lpstr>'TRIP INFORMATION'!Print_Area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Randy Shipley</cp:lastModifiedBy>
  <cp:lastPrinted>2026-04-30T13:02:54Z</cp:lastPrinted>
  <dcterms:created xsi:type="dcterms:W3CDTF">2025-12-06T13:27:09Z</dcterms:created>
  <dcterms:modified xsi:type="dcterms:W3CDTF">2026-05-01T12:02:46Z</dcterms:modified>
</cp:coreProperties>
</file>